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" i="1" l="1"/>
  <c r="C44" i="1"/>
  <c r="C45" i="1"/>
  <c r="C34" i="1" l="1"/>
  <c r="C23" i="1"/>
  <c r="C10" i="1"/>
  <c r="C62" i="1" l="1"/>
  <c r="C60" i="1"/>
  <c r="C26" i="1" l="1"/>
  <c r="C59" i="1" l="1"/>
  <c r="C57" i="1"/>
  <c r="C56" i="1" s="1"/>
  <c r="C54" i="1"/>
  <c r="C53" i="1" s="1"/>
  <c r="C52" i="1" s="1"/>
  <c r="C50" i="1"/>
  <c r="C49" i="1" s="1"/>
  <c r="C42" i="1"/>
  <c r="C41" i="1" s="1"/>
  <c r="C40" i="1" s="1"/>
  <c r="C35" i="1"/>
  <c r="C38" i="1"/>
  <c r="C37" i="1" s="1"/>
  <c r="C31" i="1"/>
  <c r="C30" i="1" s="1"/>
  <c r="C28" i="1"/>
  <c r="C17" i="1"/>
  <c r="C16" i="1" s="1"/>
  <c r="C9" i="1"/>
  <c r="C48" i="1" l="1"/>
  <c r="C47" i="1" s="1"/>
  <c r="C33" i="1"/>
  <c r="C25" i="1"/>
  <c r="C22" i="1" s="1"/>
  <c r="C64" i="1" l="1"/>
</calcChain>
</file>

<file path=xl/sharedStrings.xml><?xml version="1.0" encoding="utf-8"?>
<sst xmlns="http://schemas.openxmlformats.org/spreadsheetml/2006/main" count="120" uniqueCount="119">
  <si>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</si>
  <si>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</si>
  <si>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</si>
  <si>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</si>
  <si>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</si>
  <si>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</si>
  <si>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</si>
  <si>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</si>
  <si>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</si>
  <si>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</si>
  <si>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</si>
  <si>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</si>
  <si>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</si>
  <si>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</si>
  <si>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</si>
  <si>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</si>
  <si>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</si>
  <si>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</si>
  <si>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</si>
  <si>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</si>
  <si>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</si>
  <si>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</si>
  <si>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</si>
  <si>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</si>
  <si>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</si>
  <si>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</si>
  <si>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</si>
  <si>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</si>
  <si>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</si>
  <si>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</si>
  <si>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</si>
  <si>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</si>
  <si>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</si>
  <si>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</si>
  <si>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</si>
  <si>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</si>
  <si>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</si>
  <si>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</si>
  <si>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</si>
  <si>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</si>
  <si>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</si>
  <si>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</si>
  <si>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</si>
  <si>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</si>
  <si>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</si>
  <si>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</si>
  <si>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</si>
  <si>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</si>
  <si>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</si>
  <si>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</si>
  <si>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</si>
  <si>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</si>
  <si>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</si>
  <si>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</si>
  <si>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</si>
  <si>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</si>
  <si>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</si>
  <si>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</si>
  <si>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</si>
  <si>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</si>
  <si>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</si>
  <si>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</si>
  <si>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</si>
  <si>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</si>
  <si>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</si>
  <si>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</si>
  <si>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</si>
  <si>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</si>
  <si>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</si>
  <si>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</si>
  <si>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</si>
  <si>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</si>
  <si>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</si>
  <si>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</si>
  <si>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</si>
  <si>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</si>
  <si>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</si>
  <si>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</si>
  <si>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</si>
  <si>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</si>
  <si>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</si>
  <si>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</si>
  <si>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</si>
  <si>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</si>
  <si>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</si>
  <si>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</si>
  <si>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</si>
  <si>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</si>
  <si>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</si>
  <si>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</si>
  <si>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</si>
  <si>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</si>
  <si>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</si>
  <si>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</si>
  <si>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</si>
  <si>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</si>
  <si>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182 1 03 02231 01 0000 110</t>
  </si>
  <si>
    <t>182 1 03 02241 01 0000 110</t>
  </si>
  <si>
    <t>182 1 03 02251 01 0000 110</t>
  </si>
  <si>
    <t>182 1 03 02261 01 0000 110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</si>
  <si>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</si>
  <si>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</si>
  <si>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</si>
  <si>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</si>
  <si>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</si>
  <si>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Объем поступления налоговых и неналоговых доходов и объем безвозмездных поступлений по подстатьям 
классификации доходов бюджетов на 2025 год</t>
  </si>
  <si>
    <t>Налог на доходы физических лиц с доходов, полученных от осуществления деятельности
физическими лицами, зарегистрированными в качестве индивидуальных предпринимателей,
нотариусов, занимающихся частной практикой, адвокатов, учредивших адвокатские кабинеты, и
других лиц, занимающихся частной практикой в соответствии со статьей 227 Налогового кодекса
Российской Федерации (в части суммы налога, не превышающей 650 тысяч рублей за налоговые
периоды до 1 января 2025 года, а также в части суммы налога, не превышающей 312 тысяч
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</si>
  <si>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
статьей 228 Налогового кодекса Российской Федерации (за исключением доходов от долевого
участия в организации, полученных физическим лицом - налоговым резидентом Российской
Федерации в виде дивидендов) (в части суммы налога, не превышающей 650 тысяч рублей за
налоговые периоды до 1 января 2025 года, а также в части суммы налога, не превышающей 312
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</si>
  <si>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
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</si>
  <si>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
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
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
налоговой базы, превышающей 2,4 миллиона рублей) за налоговые периоды после 1 января 2025 года 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</si>
  <si>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</si>
  <si>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</si>
  <si>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000 1 17 15000 00 0000 150</t>
  </si>
  <si>
    <t>989 1 17 15030 10 0000 150</t>
  </si>
  <si>
    <t>Инициативные платежи, зачисляемые в бюджеты сельских поселений</t>
  </si>
  <si>
    <t>989 1 17 15030 10 0008 150</t>
  </si>
  <si>
    <t xml:space="preserve">Инициативные платежи, зачисляемые в бюджеты сельских поселений (поступления по проекту "
Ремонт атомобильной дороги от д.27 до д.41 дер.Воробьи Слободского района")
</t>
  </si>
  <si>
    <t>ИНИЦИАТИВНЫЕ ПЛАТЕЖИ</t>
  </si>
  <si>
    <t xml:space="preserve">от 28.02.2025 № 46/181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</si>
</sst>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8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2" fillId="0" borderId="1" xfId="1" applyFont="1" applyFill="1" applyBorder="1" applyAlignment="1">
      <alignment horizontal="left" vertical="center" wrapText="1"/>
    </xf>
    <xf numFmtId="49" fontId="21" fillId="0" borderId="1" xfId="1" applyNumberFormat="1" applyFont="1" applyFill="1" applyBorder="1" applyAlignment="1">
      <alignment horizontal="justify" vertical="top" wrapText="1"/>
    </xf>
    <xf numFmtId="4" fontId="12" fillId="2" borderId="1" xfId="1" applyNumberFormat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left" vertical="center" wrapText="1"/>
    </xf>
    <xf numFmtId="164" fontId="10" fillId="2" borderId="9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center"/>
    </xf>
    <xf numFmtId="164" fontId="9" fillId="2" borderId="9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tabSelected="1" topLeftCell="A61" workbookViewId="0">
      <selection activeCell="C56" sqref="C56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53" t="s">
        <v>51</v>
      </c>
      <c r="C1" s="53"/>
    </row>
    <row r="2" spans="1:3" ht="18.75" x14ac:dyDescent="0.25">
      <c r="A2" s="8"/>
      <c r="B2" s="53" t="s">
        <v>52</v>
      </c>
      <c r="C2" s="53"/>
    </row>
    <row r="3" spans="1:3" ht="18.75" x14ac:dyDescent="0.25">
      <c r="A3" s="8"/>
      <c r="B3" s="53" t="s">
        <v>118</v>
      </c>
      <c r="C3" s="53"/>
    </row>
    <row r="4" spans="1:3" ht="18.75" x14ac:dyDescent="0.25">
      <c r="A4" s="54"/>
      <c r="B4" s="54"/>
      <c r="C4" s="55"/>
    </row>
    <row r="5" spans="1:3" ht="60.75" customHeight="1" x14ac:dyDescent="0.25">
      <c r="A5" s="56" t="s">
        <v>105</v>
      </c>
      <c r="B5" s="56"/>
      <c r="C5" s="57"/>
    </row>
    <row r="6" spans="1:3" ht="18.75" x14ac:dyDescent="0.25">
      <c r="A6" s="2"/>
      <c r="B6" s="3"/>
      <c r="C6" s="1"/>
    </row>
    <row r="7" spans="1:3" ht="33" customHeight="1" x14ac:dyDescent="0.25">
      <c r="A7" s="6" t="s">
        <v>0</v>
      </c>
      <c r="B7" s="6" t="s">
        <v>1</v>
      </c>
      <c r="C7" s="4" t="s">
        <v>2</v>
      </c>
    </row>
    <row r="8" spans="1:3" ht="28.5" customHeight="1" x14ac:dyDescent="0.25">
      <c r="A8" s="9" t="s">
        <v>3</v>
      </c>
      <c r="B8" s="19" t="s">
        <v>4</v>
      </c>
      <c r="C8" s="10">
        <f>SUM(C9+C16+C22+C30+C33+C40+C44)</f>
        <v>8598.8000000000011</v>
      </c>
    </row>
    <row r="9" spans="1:3" ht="21" customHeight="1" x14ac:dyDescent="0.25">
      <c r="A9" s="9" t="s">
        <v>5</v>
      </c>
      <c r="B9" s="19" t="s">
        <v>6</v>
      </c>
      <c r="C9" s="10">
        <f>SUM(C10)</f>
        <v>3722.7000000000003</v>
      </c>
    </row>
    <row r="10" spans="1:3" ht="20.25" customHeight="1" x14ac:dyDescent="0.25">
      <c r="A10" s="11" t="s">
        <v>7</v>
      </c>
      <c r="B10" s="18" t="s">
        <v>8</v>
      </c>
      <c r="C10" s="12">
        <f>SUM(C11:C15)</f>
        <v>3722.7000000000003</v>
      </c>
    </row>
    <row r="11" spans="1:3" ht="290.25" customHeight="1" x14ac:dyDescent="0.25">
      <c r="A11" s="11" t="s">
        <v>9</v>
      </c>
      <c r="B11" s="22" t="s">
        <v>108</v>
      </c>
      <c r="C11" s="12">
        <v>3597.8</v>
      </c>
    </row>
    <row r="12" spans="1:3" ht="222" customHeight="1" x14ac:dyDescent="0.25">
      <c r="A12" s="42" t="s">
        <v>10</v>
      </c>
      <c r="B12" s="22" t="s">
        <v>106</v>
      </c>
      <c r="C12" s="12">
        <v>19.100000000000001</v>
      </c>
    </row>
    <row r="13" spans="1:3" ht="194.25" customHeight="1" x14ac:dyDescent="0.25">
      <c r="A13" s="11" t="s">
        <v>11</v>
      </c>
      <c r="B13" s="21" t="s">
        <v>107</v>
      </c>
      <c r="C13" s="12">
        <v>22.5</v>
      </c>
    </row>
    <row r="14" spans="1:3" ht="395.25" customHeight="1" x14ac:dyDescent="0.25">
      <c r="A14" s="11" t="s">
        <v>12</v>
      </c>
      <c r="B14" s="43" t="s">
        <v>109</v>
      </c>
      <c r="C14" s="12">
        <v>81</v>
      </c>
    </row>
    <row r="15" spans="1:3" ht="149.25" customHeight="1" x14ac:dyDescent="0.25">
      <c r="A15" s="11" t="s">
        <v>110</v>
      </c>
      <c r="B15" s="21" t="s">
        <v>111</v>
      </c>
      <c r="C15" s="12">
        <v>2.2999999999999998</v>
      </c>
    </row>
    <row r="16" spans="1:3" ht="53.25" customHeight="1" x14ac:dyDescent="0.25">
      <c r="A16" s="9" t="s">
        <v>13</v>
      </c>
      <c r="B16" s="24" t="s">
        <v>14</v>
      </c>
      <c r="C16" s="10">
        <f>SUM(C17)</f>
        <v>1148.2</v>
      </c>
    </row>
    <row r="17" spans="1:3" ht="33.75" customHeight="1" x14ac:dyDescent="0.25">
      <c r="A17" s="11" t="s">
        <v>15</v>
      </c>
      <c r="B17" s="21" t="s">
        <v>16</v>
      </c>
      <c r="C17" s="12">
        <f>SUM(C18:C21)</f>
        <v>1148.2</v>
      </c>
    </row>
    <row r="18" spans="1:3" ht="144" customHeight="1" x14ac:dyDescent="0.25">
      <c r="A18" s="11" t="s">
        <v>96</v>
      </c>
      <c r="B18" s="21" t="s">
        <v>17</v>
      </c>
      <c r="C18" s="12">
        <v>600.5</v>
      </c>
    </row>
    <row r="19" spans="1:3" ht="159.75" customHeight="1" x14ac:dyDescent="0.25">
      <c r="A19" s="11" t="s">
        <v>97</v>
      </c>
      <c r="B19" s="22" t="s">
        <v>18</v>
      </c>
      <c r="C19" s="12">
        <v>2.7</v>
      </c>
    </row>
    <row r="20" spans="1:3" ht="146.25" customHeight="1" x14ac:dyDescent="0.25">
      <c r="A20" s="11" t="s">
        <v>98</v>
      </c>
      <c r="B20" s="21" t="s">
        <v>19</v>
      </c>
      <c r="C20" s="12">
        <v>606.5</v>
      </c>
    </row>
    <row r="21" spans="1:3" ht="150" customHeight="1" x14ac:dyDescent="0.25">
      <c r="A21" s="11" t="s">
        <v>99</v>
      </c>
      <c r="B21" s="21" t="s">
        <v>20</v>
      </c>
      <c r="C21" s="12">
        <v>-61.5</v>
      </c>
    </row>
    <row r="22" spans="1:3" ht="24" customHeight="1" thickBot="1" x14ac:dyDescent="0.3">
      <c r="A22" s="9" t="s">
        <v>21</v>
      </c>
      <c r="B22" s="24" t="s">
        <v>22</v>
      </c>
      <c r="C22" s="10">
        <f>SUM(C23+C25)</f>
        <v>3205</v>
      </c>
    </row>
    <row r="23" spans="1:3" ht="21.75" customHeight="1" x14ac:dyDescent="0.25">
      <c r="A23" s="34" t="s">
        <v>54</v>
      </c>
      <c r="B23" s="35" t="s">
        <v>53</v>
      </c>
      <c r="C23" s="12">
        <f>SUM(C24)</f>
        <v>2055</v>
      </c>
    </row>
    <row r="24" spans="1:3" ht="54" customHeight="1" thickBot="1" x14ac:dyDescent="0.3">
      <c r="A24" s="32" t="s">
        <v>55</v>
      </c>
      <c r="B24" s="32" t="s">
        <v>56</v>
      </c>
      <c r="C24" s="33">
        <v>2055</v>
      </c>
    </row>
    <row r="25" spans="1:3" ht="19.5" customHeight="1" thickBot="1" x14ac:dyDescent="0.3">
      <c r="A25" s="30" t="s">
        <v>57</v>
      </c>
      <c r="B25" s="37" t="s">
        <v>58</v>
      </c>
      <c r="C25" s="33">
        <f>SUM(C26+C28)</f>
        <v>1150</v>
      </c>
    </row>
    <row r="26" spans="1:3" ht="19.5" customHeight="1" thickBot="1" x14ac:dyDescent="0.3">
      <c r="A26" s="28" t="s">
        <v>59</v>
      </c>
      <c r="B26" s="36" t="s">
        <v>60</v>
      </c>
      <c r="C26" s="33">
        <f>SUM(C27)</f>
        <v>410</v>
      </c>
    </row>
    <row r="27" spans="1:3" ht="54" customHeight="1" thickBot="1" x14ac:dyDescent="0.3">
      <c r="A27" s="28" t="s">
        <v>61</v>
      </c>
      <c r="B27" s="36" t="s">
        <v>62</v>
      </c>
      <c r="C27" s="33">
        <v>410</v>
      </c>
    </row>
    <row r="28" spans="1:3" ht="21.75" customHeight="1" thickBot="1" x14ac:dyDescent="0.3">
      <c r="A28" s="28" t="s">
        <v>63</v>
      </c>
      <c r="B28" s="36" t="s">
        <v>64</v>
      </c>
      <c r="C28" s="12">
        <f>SUM(C29)</f>
        <v>740</v>
      </c>
    </row>
    <row r="29" spans="1:3" ht="48" customHeight="1" thickBot="1" x14ac:dyDescent="0.3">
      <c r="A29" s="28" t="s">
        <v>65</v>
      </c>
      <c r="B29" s="36" t="s">
        <v>66</v>
      </c>
      <c r="C29" s="12">
        <v>740</v>
      </c>
    </row>
    <row r="30" spans="1:3" ht="19.5" customHeight="1" thickBot="1" x14ac:dyDescent="0.3">
      <c r="A30" s="9" t="s">
        <v>23</v>
      </c>
      <c r="B30" s="24" t="s">
        <v>24</v>
      </c>
      <c r="C30" s="10">
        <f>SUM(C31)</f>
        <v>8</v>
      </c>
    </row>
    <row r="31" spans="1:3" ht="45.75" customHeight="1" thickBot="1" x14ac:dyDescent="0.3">
      <c r="A31" s="30" t="s">
        <v>67</v>
      </c>
      <c r="B31" s="37" t="s">
        <v>68</v>
      </c>
      <c r="C31" s="12">
        <f>SUM(C32)</f>
        <v>8</v>
      </c>
    </row>
    <row r="32" spans="1:3" ht="83.25" customHeight="1" thickBot="1" x14ac:dyDescent="0.3">
      <c r="A32" s="30" t="s">
        <v>69</v>
      </c>
      <c r="B32" s="37" t="s">
        <v>70</v>
      </c>
      <c r="C32" s="12">
        <v>8</v>
      </c>
    </row>
    <row r="33" spans="1:3" ht="51" customHeight="1" thickBot="1" x14ac:dyDescent="0.3">
      <c r="A33" s="9" t="s">
        <v>25</v>
      </c>
      <c r="B33" s="24" t="s">
        <v>26</v>
      </c>
      <c r="C33" s="10">
        <f>SUM(C34+C37)</f>
        <v>312.89999999999998</v>
      </c>
    </row>
    <row r="34" spans="1:3" ht="117.75" customHeight="1" thickBot="1" x14ac:dyDescent="0.3">
      <c r="A34" s="30" t="s">
        <v>27</v>
      </c>
      <c r="B34" s="37" t="s">
        <v>71</v>
      </c>
      <c r="C34" s="12">
        <f>SUM(C35)</f>
        <v>112.9</v>
      </c>
    </row>
    <row r="35" spans="1:3" ht="81" customHeight="1" thickBot="1" x14ac:dyDescent="0.3">
      <c r="A35" s="30" t="s">
        <v>72</v>
      </c>
      <c r="B35" s="37" t="s">
        <v>73</v>
      </c>
      <c r="C35" s="12">
        <f>SUM(C36)</f>
        <v>112.9</v>
      </c>
    </row>
    <row r="36" spans="1:3" ht="81.75" customHeight="1" thickBot="1" x14ac:dyDescent="0.3">
      <c r="A36" s="30" t="s">
        <v>74</v>
      </c>
      <c r="B36" s="38" t="s">
        <v>80</v>
      </c>
      <c r="C36" s="12">
        <v>112.9</v>
      </c>
    </row>
    <row r="37" spans="1:3" ht="105" customHeight="1" thickBot="1" x14ac:dyDescent="0.3">
      <c r="A37" s="30" t="s">
        <v>75</v>
      </c>
      <c r="B37" s="37" t="s">
        <v>76</v>
      </c>
      <c r="C37" s="12">
        <f>SUM(C38)</f>
        <v>200</v>
      </c>
    </row>
    <row r="38" spans="1:3" ht="102.75" customHeight="1" thickBot="1" x14ac:dyDescent="0.3">
      <c r="A38" s="30" t="s">
        <v>77</v>
      </c>
      <c r="B38" s="37" t="s">
        <v>78</v>
      </c>
      <c r="C38" s="12">
        <f>SUM(C39)</f>
        <v>200</v>
      </c>
    </row>
    <row r="39" spans="1:3" ht="102.75" customHeight="1" thickBot="1" x14ac:dyDescent="0.3">
      <c r="A39" s="30" t="s">
        <v>79</v>
      </c>
      <c r="B39" s="37" t="s">
        <v>100</v>
      </c>
      <c r="C39" s="12">
        <v>200</v>
      </c>
    </row>
    <row r="40" spans="1:3" ht="37.5" customHeight="1" x14ac:dyDescent="0.25">
      <c r="A40" s="9" t="s">
        <v>28</v>
      </c>
      <c r="B40" s="24" t="s">
        <v>29</v>
      </c>
      <c r="C40" s="10">
        <f>SUM(C41)</f>
        <v>30</v>
      </c>
    </row>
    <row r="41" spans="1:3" ht="27" customHeight="1" x14ac:dyDescent="0.25">
      <c r="A41" s="13" t="s">
        <v>30</v>
      </c>
      <c r="B41" s="23" t="s">
        <v>31</v>
      </c>
      <c r="C41" s="12">
        <f>SUM(C42)</f>
        <v>30</v>
      </c>
    </row>
    <row r="42" spans="1:3" ht="40.5" customHeight="1" x14ac:dyDescent="0.25">
      <c r="A42" s="13" t="s">
        <v>32</v>
      </c>
      <c r="B42" s="23" t="s">
        <v>33</v>
      </c>
      <c r="C42" s="12">
        <f>SUM(C43)</f>
        <v>30</v>
      </c>
    </row>
    <row r="43" spans="1:3" ht="53.25" customHeight="1" x14ac:dyDescent="0.25">
      <c r="A43" s="47" t="s">
        <v>81</v>
      </c>
      <c r="B43" s="39" t="s">
        <v>101</v>
      </c>
      <c r="C43" s="48">
        <v>30</v>
      </c>
    </row>
    <row r="44" spans="1:3" ht="32.25" customHeight="1" x14ac:dyDescent="0.25">
      <c r="A44" s="16" t="s">
        <v>112</v>
      </c>
      <c r="B44" s="51" t="s">
        <v>117</v>
      </c>
      <c r="C44" s="52">
        <f>SUM(C45)</f>
        <v>172</v>
      </c>
    </row>
    <row r="45" spans="1:3" ht="36.75" customHeight="1" x14ac:dyDescent="0.25">
      <c r="A45" s="13" t="s">
        <v>113</v>
      </c>
      <c r="B45" s="49" t="s">
        <v>114</v>
      </c>
      <c r="C45" s="12">
        <f>SUM(C46)</f>
        <v>172</v>
      </c>
    </row>
    <row r="46" spans="1:3" ht="70.5" customHeight="1" x14ac:dyDescent="0.25">
      <c r="A46" s="13" t="s">
        <v>115</v>
      </c>
      <c r="B46" s="50" t="s">
        <v>116</v>
      </c>
      <c r="C46" s="12">
        <v>172</v>
      </c>
    </row>
    <row r="47" spans="1:3" ht="21" customHeight="1" x14ac:dyDescent="0.25">
      <c r="A47" s="9" t="s">
        <v>34</v>
      </c>
      <c r="B47" s="24" t="s">
        <v>35</v>
      </c>
      <c r="C47" s="44">
        <f>SUM(C48)</f>
        <v>19395.059999999998</v>
      </c>
    </row>
    <row r="48" spans="1:3" ht="51.75" customHeight="1" x14ac:dyDescent="0.25">
      <c r="A48" s="9" t="s">
        <v>36</v>
      </c>
      <c r="B48" s="24" t="s">
        <v>37</v>
      </c>
      <c r="C48" s="45">
        <f>SUM(C49+C52+C56+C59)</f>
        <v>19395.059999999998</v>
      </c>
    </row>
    <row r="49" spans="1:3" ht="35.25" customHeight="1" thickBot="1" x14ac:dyDescent="0.3">
      <c r="A49" s="7" t="s">
        <v>38</v>
      </c>
      <c r="B49" s="20" t="s">
        <v>39</v>
      </c>
      <c r="C49" s="10">
        <f>SUM(C50)</f>
        <v>1991.8</v>
      </c>
    </row>
    <row r="50" spans="1:3" ht="48.75" customHeight="1" thickBot="1" x14ac:dyDescent="0.3">
      <c r="A50" s="5" t="s">
        <v>83</v>
      </c>
      <c r="B50" s="31" t="s">
        <v>102</v>
      </c>
      <c r="C50" s="12">
        <f>SUM(C51)</f>
        <v>1991.8</v>
      </c>
    </row>
    <row r="51" spans="1:3" ht="53.25" customHeight="1" thickBot="1" x14ac:dyDescent="0.3">
      <c r="A51" s="40" t="s">
        <v>84</v>
      </c>
      <c r="B51" s="36" t="s">
        <v>82</v>
      </c>
      <c r="C51" s="12">
        <v>1991.8</v>
      </c>
    </row>
    <row r="52" spans="1:3" ht="36.75" customHeight="1" x14ac:dyDescent="0.25">
      <c r="A52" s="7" t="s">
        <v>40</v>
      </c>
      <c r="B52" s="25" t="s">
        <v>41</v>
      </c>
      <c r="C52" s="10">
        <f>SUM(C53)</f>
        <v>13480.3</v>
      </c>
    </row>
    <row r="53" spans="1:3" ht="21.75" customHeight="1" x14ac:dyDescent="0.25">
      <c r="A53" s="15" t="s">
        <v>42</v>
      </c>
      <c r="B53" s="26" t="s">
        <v>43</v>
      </c>
      <c r="C53" s="12">
        <f>SUM(C54)</f>
        <v>13480.3</v>
      </c>
    </row>
    <row r="54" spans="1:3" ht="21.75" customHeight="1" x14ac:dyDescent="0.25">
      <c r="A54" s="15" t="s">
        <v>87</v>
      </c>
      <c r="B54" s="26" t="s">
        <v>86</v>
      </c>
      <c r="C54" s="12">
        <f>SUM(C55)</f>
        <v>13480.3</v>
      </c>
    </row>
    <row r="55" spans="1:3" ht="22.5" customHeight="1" x14ac:dyDescent="0.25">
      <c r="A55" s="15" t="s">
        <v>85</v>
      </c>
      <c r="B55" s="26" t="s">
        <v>86</v>
      </c>
      <c r="C55" s="12">
        <v>13480.3</v>
      </c>
    </row>
    <row r="56" spans="1:3" ht="33.75" customHeight="1" x14ac:dyDescent="0.25">
      <c r="A56" s="7" t="s">
        <v>44</v>
      </c>
      <c r="B56" s="20" t="s">
        <v>45</v>
      </c>
      <c r="C56" s="45">
        <f>SUM(C57)</f>
        <v>461.06</v>
      </c>
    </row>
    <row r="57" spans="1:3" ht="58.5" customHeight="1" thickBot="1" x14ac:dyDescent="0.3">
      <c r="A57" s="28" t="s">
        <v>91</v>
      </c>
      <c r="B57" s="29" t="s">
        <v>103</v>
      </c>
      <c r="C57" s="46">
        <f>SUM(C58)</f>
        <v>461.06</v>
      </c>
    </row>
    <row r="58" spans="1:3" ht="66" customHeight="1" thickBot="1" x14ac:dyDescent="0.3">
      <c r="A58" s="28" t="s">
        <v>90</v>
      </c>
      <c r="B58" s="29" t="s">
        <v>104</v>
      </c>
      <c r="C58" s="46">
        <v>461.06</v>
      </c>
    </row>
    <row r="59" spans="1:3" ht="24" customHeight="1" x14ac:dyDescent="0.25">
      <c r="A59" s="16" t="s">
        <v>46</v>
      </c>
      <c r="B59" s="27" t="s">
        <v>47</v>
      </c>
      <c r="C59" s="10">
        <f>SUM(C60+C62)</f>
        <v>3461.8999999999996</v>
      </c>
    </row>
    <row r="60" spans="1:3" ht="67.5" customHeight="1" x14ac:dyDescent="0.25">
      <c r="A60" s="5" t="s">
        <v>95</v>
      </c>
      <c r="B60" s="41" t="s">
        <v>93</v>
      </c>
      <c r="C60" s="14">
        <f>SUM(C61)</f>
        <v>928.8</v>
      </c>
    </row>
    <row r="61" spans="1:3" ht="84.75" customHeight="1" x14ac:dyDescent="0.25">
      <c r="A61" s="5" t="s">
        <v>92</v>
      </c>
      <c r="B61" s="41" t="s">
        <v>94</v>
      </c>
      <c r="C61" s="14">
        <v>928.8</v>
      </c>
    </row>
    <row r="62" spans="1:3" ht="34.5" customHeight="1" x14ac:dyDescent="0.25">
      <c r="A62" s="11" t="s">
        <v>48</v>
      </c>
      <c r="B62" s="21" t="s">
        <v>49</v>
      </c>
      <c r="C62" s="12">
        <f>SUM(C63)</f>
        <v>2533.1</v>
      </c>
    </row>
    <row r="63" spans="1:3" ht="34.5" customHeight="1" x14ac:dyDescent="0.25">
      <c r="A63" s="11" t="s">
        <v>88</v>
      </c>
      <c r="B63" s="21" t="s">
        <v>89</v>
      </c>
      <c r="C63" s="12">
        <v>2533.1</v>
      </c>
    </row>
    <row r="64" spans="1:3" ht="21.75" customHeight="1" x14ac:dyDescent="0.25">
      <c r="A64" s="17"/>
      <c r="B64" s="19" t="s">
        <v>50</v>
      </c>
      <c r="C64" s="44">
        <f>SUM(C8+C47)</f>
        <v>27993.86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2021-11-26T06:45:25Z</cp:lastPrinted>
  <dcterms:created xsi:type="dcterms:W3CDTF">2021-11-24T10:00:30Z</dcterms:created>
  <dcterms:modified xsi:type="dcterms:W3CDTF">2025-03-02T14:08:21Z</dcterms:modified>
</cp:coreProperties>
</file>