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C78" i="1" l="1"/>
  <c r="C77" i="1"/>
  <c r="C76" i="1" s="1"/>
  <c r="C57" i="1" l="1"/>
  <c r="C60" i="1"/>
  <c r="C48" i="1" l="1"/>
  <c r="C47" i="1" s="1"/>
  <c r="C63" i="1" l="1"/>
  <c r="C52" i="1" l="1"/>
  <c r="C51" i="1" s="1"/>
  <c r="C50" i="1" s="1"/>
  <c r="C72" i="1" l="1"/>
  <c r="C69" i="1"/>
  <c r="C68" i="1" s="1"/>
  <c r="C66" i="1"/>
  <c r="C65" i="1" s="1"/>
  <c r="C62" i="1" s="1"/>
  <c r="C58" i="1"/>
  <c r="C45" i="1"/>
  <c r="C44" i="1" s="1"/>
  <c r="C43" i="1" s="1"/>
  <c r="C41" i="1"/>
  <c r="C40" i="1" s="1"/>
  <c r="C38" i="1"/>
  <c r="C35" i="1" s="1"/>
  <c r="C36" i="1"/>
  <c r="C32" i="1"/>
  <c r="C31" i="1" s="1"/>
  <c r="C29" i="1"/>
  <c r="C27" i="1"/>
  <c r="C24" i="1"/>
  <c r="C18" i="1"/>
  <c r="C17" i="1" s="1"/>
  <c r="C9" i="1"/>
  <c r="C71" i="1" l="1"/>
  <c r="C56" i="1" s="1"/>
  <c r="C55" i="1" s="1"/>
  <c r="C26" i="1"/>
  <c r="C23" i="1" s="1"/>
  <c r="C34" i="1"/>
  <c r="C8" i="1" l="1"/>
  <c r="C80" i="1" s="1"/>
</calcChain>
</file>

<file path=xl/sharedStrings.xml><?xml version="1.0" encoding="utf-8"?>
<sst xmlns="http://schemas.openxmlformats.org/spreadsheetml/2006/main" count="152" uniqueCount="150">
  <si>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</si>
  <si>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</si>
  <si>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</si>
  <si>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</si>
  <si>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</si>
  <si>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</si>
  <si>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</si>
  <si>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</si>
  <si>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</si>
  <si>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</si>
  <si>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</si>
  <si>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</si>
  <si>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</si>
  <si>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</si>
  <si>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</si>
  <si>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</si>
  <si>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</si>
  <si>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</si>
  <si>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</si>
  <si>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</si>
  <si>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</si>
  <si>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</si>
  <si>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</si>
  <si>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</si>
  <si>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</si>
  <si>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</si>
  <si>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</si>
  <si>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</si>
  <si>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</si>
  <si>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</si>
  <si>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</si>
  <si>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</si>
  <si>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</si>
  <si>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</si>
  <si>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</si>
  <si>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</si>
  <si>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</si>
  <si>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</si>
  <si>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</si>
  <si>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</si>
  <si>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</si>
  <si>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</si>
  <si>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</si>
  <si>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</si>
  <si>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</si>
  <si>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</si>
  <si>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</si>
  <si>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</si>
  <si>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</si>
  <si>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</si>
  <si>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</si>
  <si>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</si>
  <si>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</si>
  <si>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</si>
  <si>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</si>
  <si>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</si>
  <si>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</si>
  <si>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</si>
  <si>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</si>
  <si>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</si>
  <si>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</si>
  <si>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</si>
  <si>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</si>
  <si>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</si>
  <si>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</si>
  <si>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</si>
  <si>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</si>
  <si>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</si>
  <si>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</si>
  <si>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</si>
  <si>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</si>
  <si>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</si>
  <si>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</si>
  <si>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</si>
  <si>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</si>
  <si>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</si>
  <si>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</si>
  <si>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</si>
  <si>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</si>
  <si>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</si>
  <si>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</si>
  <si>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</si>
  <si>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</si>
  <si>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</si>
  <si>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</si>
  <si>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</si>
  <si>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</si>
  <si>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</si>
  <si>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</si>
  <si>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</si>
  <si>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</si>
  <si>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</si>
  <si>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</si>
  <si>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</si>
  <si>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</si>
  <si>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</si>
  <si>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</si>
  <si>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</si>
  <si>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</si>
  <si>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000 1 17 00000 00 0000 000</t>
  </si>
  <si>
    <t>ПРОЧИЕ НЕНАЛОГОВЫЕ ДОХОДЫ</t>
  </si>
  <si>
    <t>000 1 17 15000 00 0000 150</t>
  </si>
  <si>
    <t>Инициативные платежи</t>
  </si>
  <si>
    <t>989 1 17 15030 10 0000 150</t>
  </si>
  <si>
    <t>Инициативные платежи, зачисляемые в бюджеты сельских поселений</t>
  </si>
  <si>
    <t>000 1 11 05025 00 0000 120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</si>
  <si>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</si>
  <si>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(за исключением земельных участков муниципальных бюджетных и автономных учреждений)</t>
  </si>
  <si>
    <t>Объем поступления налоговых и неналоговых доходов и объем безвозмездных поступлений по подстатьям 
классификации доходов бюджетов на 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</si>
  <si>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</si>
  <si>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компании), а также налога на доходы физических лиц в отношении доходов от долевого участия в организации, полученных в виде дивидендов</t>
  </si>
  <si>
    <t>182 1 03 02231 01 0000 110</t>
  </si>
  <si>
    <t>182 1 03 02241 01 0000 110</t>
  </si>
  <si>
    <t>182 1 03 02251 01 0000 110</t>
  </si>
  <si>
    <t>182 1 03 02261 01 0000 110</t>
  </si>
  <si>
    <t>000 1 11 05025 10 0000 120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</si>
  <si>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</si>
  <si>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</si>
  <si>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</si>
  <si>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</si>
  <si>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989 1 17 15030 10 0006 150</t>
  </si>
  <si>
    <t xml:space="preserve">Инициативные платежи, зачисляемые в бюджеты сельских поселений (поступления по проекту "
Ремонт дороги от д.11 до д.24 дер.Ситники Слободского района")
</t>
  </si>
  <si>
    <t xml:space="preserve">Инициативные платежи, зачисляемые в бюджеты сельских поселений (поступления по проекту "
Ремонт дороги по пер. Заводской от д.1 до д.5 дер.Воробьи Слободского района")
</t>
  </si>
  <si>
    <t>989 1 17 15030 10 0007 150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</si>
  <si>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</si>
  <si>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989 2 02 25467 10 0000 150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</si>
  <si>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</si>
  <si>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
до 50 тысяч человек</t>
  </si>
  <si>
    <t>000 1 14 00000 00 0000 000</t>
  </si>
  <si>
    <t>000 1 14 06020 00 0000 430</t>
  </si>
  <si>
    <t>989 1 14 06025 10 0000 430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</si>
  <si>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</si>
  <si>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</si>
  <si>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</si>
  <si>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000 2 02 16549 00 0000 150</t>
  </si>
  <si>
    <t>Дотации (гранты) бюджетам за достижение показателей деятельности органов местного самоуправления</t>
  </si>
  <si>
    <t>989 2 02 16549 10 0000 150</t>
  </si>
  <si>
    <t>Дотации (гранты) бюджетам сельских поселений за достижение показателей деятельности органов местного самоуправления</t>
  </si>
  <si>
    <t>000 2 07 00000 00 0000 000</t>
  </si>
  <si>
    <t>ПРОЧИЕ БЕЗВОЗМЕЗДНЫЕ ПОСТУПЛЕНИЯ</t>
  </si>
  <si>
    <t>000 2 07 05000 10 0000 150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</si>
  <si>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</si>
  <si>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</si>
  <si>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182 1 01 02130 01 0000 110</t>
  </si>
  <si>
    <t>182 101 02140 01 0000 110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</si>
  <si>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</si>
  <si>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</si>
  <si>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989 2 07 05010 10 0000 150</t>
  </si>
  <si>
    <t>000 2 07 05010 10 0000 150</t>
  </si>
  <si>
    <t xml:space="preserve">от 20.12.2024  №42/172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</si>
</sst>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70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vertical="center"/>
    </xf>
    <xf numFmtId="0" fontId="19" fillId="0" borderId="1" xfId="0" applyFont="1" applyBorder="1"/>
    <xf numFmtId="0" fontId="19" fillId="0" borderId="1" xfId="0" applyFont="1" applyBorder="1" applyAlignment="1">
      <alignment horizontal="justify" vertical="top" wrapText="1"/>
    </xf>
    <xf numFmtId="0" fontId="19" fillId="3" borderId="1" xfId="0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vertical="center" wrapText="1"/>
    </xf>
    <xf numFmtId="0" fontId="19" fillId="3" borderId="7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horizontal="justify" vertical="center" wrapText="1"/>
    </xf>
    <xf numFmtId="0" fontId="20" fillId="3" borderId="7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top" wrapText="1"/>
    </xf>
    <xf numFmtId="0" fontId="19" fillId="0" borderId="0" xfId="0" applyFont="1" applyAlignment="1">
      <alignment wrapText="1"/>
    </xf>
    <xf numFmtId="0" fontId="19" fillId="0" borderId="1" xfId="0" applyFont="1" applyBorder="1" applyAlignment="1">
      <alignment vertical="center"/>
    </xf>
    <xf numFmtId="0" fontId="22" fillId="0" borderId="1" xfId="0" applyFont="1" applyBorder="1" applyAlignment="1">
      <alignment wrapText="1"/>
    </xf>
    <xf numFmtId="0" fontId="19" fillId="0" borderId="1" xfId="0" applyFont="1" applyBorder="1" applyAlignment="1">
      <alignment horizontal="justify" wrapText="1"/>
    </xf>
    <xf numFmtId="0" fontId="19" fillId="0" borderId="0" xfId="0" applyFont="1" applyAlignment="1">
      <alignment horizontal="justify" vertical="top" wrapText="1"/>
    </xf>
    <xf numFmtId="0" fontId="19" fillId="0" borderId="2" xfId="0" applyFont="1" applyBorder="1" applyAlignment="1">
      <alignment horizontal="justify" vertical="center" wrapText="1"/>
    </xf>
    <xf numFmtId="0" fontId="22" fillId="0" borderId="9" xfId="0" applyFont="1" applyBorder="1" applyAlignment="1">
      <alignment vertical="center" wrapText="1"/>
    </xf>
    <xf numFmtId="0" fontId="22" fillId="0" borderId="1" xfId="0" applyFont="1" applyBorder="1" applyAlignment="1">
      <alignment vertical="center"/>
    </xf>
    <xf numFmtId="164" fontId="9" fillId="2" borderId="6" xfId="1" applyNumberFormat="1" applyFont="1" applyFill="1" applyBorder="1" applyAlignment="1">
      <alignment horizontal="center" vertical="center"/>
    </xf>
    <xf numFmtId="0" fontId="19" fillId="0" borderId="9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0" fillId="0" borderId="2" xfId="0" applyFont="1" applyBorder="1" applyAlignment="1">
      <alignment horizontal="justify" vertical="center" wrapText="1"/>
    </xf>
    <xf numFmtId="0" fontId="20" fillId="0" borderId="3" xfId="0" applyFont="1" applyBorder="1" applyAlignment="1">
      <alignment horizontal="justify" vertical="center" wrapText="1"/>
    </xf>
    <xf numFmtId="4" fontId="12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0"/>
  <sheetViews>
    <sheetView tabSelected="1" workbookViewId="0">
      <selection activeCell="C75" sqref="C75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6"/>
      <c r="B1" s="65" t="s">
        <v>53</v>
      </c>
      <c r="C1" s="65"/>
    </row>
    <row r="2" spans="1:3" ht="18.75" x14ac:dyDescent="0.25">
      <c r="A2" s="6"/>
      <c r="B2" s="65" t="s">
        <v>54</v>
      </c>
      <c r="C2" s="65"/>
    </row>
    <row r="3" spans="1:3" ht="18.75" x14ac:dyDescent="0.25">
      <c r="A3" s="6"/>
      <c r="B3" s="65" t="s">
        <v>149</v>
      </c>
      <c r="C3" s="65"/>
    </row>
    <row r="4" spans="1:3" ht="18.75" x14ac:dyDescent="0.25">
      <c r="A4" s="66"/>
      <c r="B4" s="66"/>
      <c r="C4" s="67"/>
    </row>
    <row r="5" spans="1:3" ht="60.75" customHeight="1" x14ac:dyDescent="0.25">
      <c r="A5" s="68" t="s">
        <v>108</v>
      </c>
      <c r="B5" s="68"/>
      <c r="C5" s="69"/>
    </row>
    <row r="6" spans="1:3" ht="18.75" x14ac:dyDescent="0.25">
      <c r="A6" s="2"/>
      <c r="B6" s="3"/>
      <c r="C6" s="1"/>
    </row>
    <row r="7" spans="1:3" ht="33" customHeight="1" x14ac:dyDescent="0.25">
      <c r="A7" s="5" t="s">
        <v>0</v>
      </c>
      <c r="B7" s="5" t="s">
        <v>1</v>
      </c>
      <c r="C7" s="4" t="s">
        <v>2</v>
      </c>
    </row>
    <row r="8" spans="1:3" ht="28.5" customHeight="1" x14ac:dyDescent="0.25">
      <c r="A8" s="7" t="s">
        <v>3</v>
      </c>
      <c r="B8" s="17" t="s">
        <v>4</v>
      </c>
      <c r="C8" s="8">
        <f>SUM(C9+C17+C23+C31+C34+C43+C47+C50)</f>
        <v>8174.2000000000007</v>
      </c>
    </row>
    <row r="9" spans="1:3" ht="21" customHeight="1" x14ac:dyDescent="0.25">
      <c r="A9" s="7" t="s">
        <v>5</v>
      </c>
      <c r="B9" s="17" t="s">
        <v>6</v>
      </c>
      <c r="C9" s="8">
        <f>SUM(C10)</f>
        <v>3413.7999999999997</v>
      </c>
    </row>
    <row r="10" spans="1:3" ht="20.25" customHeight="1" x14ac:dyDescent="0.25">
      <c r="A10" s="9" t="s">
        <v>7</v>
      </c>
      <c r="B10" s="16" t="s">
        <v>8</v>
      </c>
      <c r="C10" s="10">
        <f>SUM(C11:C16)</f>
        <v>3413.7999999999997</v>
      </c>
    </row>
    <row r="11" spans="1:3" ht="129" customHeight="1" x14ac:dyDescent="0.25">
      <c r="A11" s="9" t="s">
        <v>9</v>
      </c>
      <c r="B11" s="20" t="s">
        <v>109</v>
      </c>
      <c r="C11" s="10">
        <v>3043.7</v>
      </c>
    </row>
    <row r="12" spans="1:3" ht="133.5" customHeight="1" x14ac:dyDescent="0.25">
      <c r="A12" s="9" t="s">
        <v>10</v>
      </c>
      <c r="B12" s="20" t="s">
        <v>11</v>
      </c>
      <c r="C12" s="10">
        <v>166.9</v>
      </c>
    </row>
    <row r="13" spans="1:3" ht="54" customHeight="1" x14ac:dyDescent="0.25">
      <c r="A13" s="9" t="s">
        <v>12</v>
      </c>
      <c r="B13" s="19" t="s">
        <v>13</v>
      </c>
      <c r="C13" s="10">
        <v>47.5</v>
      </c>
    </row>
    <row r="14" spans="1:3" ht="113.25" customHeight="1" thickBot="1" x14ac:dyDescent="0.3">
      <c r="A14" s="9" t="s">
        <v>14</v>
      </c>
      <c r="B14" s="19" t="s">
        <v>110</v>
      </c>
      <c r="C14" s="10">
        <v>161.19999999999999</v>
      </c>
    </row>
    <row r="15" spans="1:3" ht="69.75" customHeight="1" thickBot="1" x14ac:dyDescent="0.3">
      <c r="A15" s="9" t="s">
        <v>143</v>
      </c>
      <c r="B15" s="60" t="s">
        <v>145</v>
      </c>
      <c r="C15" s="10">
        <v>-1.8</v>
      </c>
    </row>
    <row r="16" spans="1:3" ht="69" customHeight="1" thickBot="1" x14ac:dyDescent="0.3">
      <c r="A16" s="9" t="s">
        <v>144</v>
      </c>
      <c r="B16" s="61" t="s">
        <v>146</v>
      </c>
      <c r="C16" s="10">
        <v>-3.7</v>
      </c>
    </row>
    <row r="17" spans="1:3" ht="54" customHeight="1" x14ac:dyDescent="0.25">
      <c r="A17" s="7" t="s">
        <v>15</v>
      </c>
      <c r="B17" s="22" t="s">
        <v>16</v>
      </c>
      <c r="C17" s="8">
        <f>SUM(C18)</f>
        <v>1115.7999999999997</v>
      </c>
    </row>
    <row r="18" spans="1:3" ht="42.75" customHeight="1" x14ac:dyDescent="0.25">
      <c r="A18" s="9" t="s">
        <v>17</v>
      </c>
      <c r="B18" s="19" t="s">
        <v>18</v>
      </c>
      <c r="C18" s="10">
        <f>SUM(C19:C22)</f>
        <v>1115.7999999999997</v>
      </c>
    </row>
    <row r="19" spans="1:3" ht="53.25" customHeight="1" x14ac:dyDescent="0.25">
      <c r="A19" s="9" t="s">
        <v>111</v>
      </c>
      <c r="B19" s="19" t="s">
        <v>19</v>
      </c>
      <c r="C19" s="10">
        <v>577.6</v>
      </c>
    </row>
    <row r="20" spans="1:3" ht="33.75" customHeight="1" x14ac:dyDescent="0.25">
      <c r="A20" s="9" t="s">
        <v>112</v>
      </c>
      <c r="B20" s="20" t="s">
        <v>20</v>
      </c>
      <c r="C20" s="10">
        <v>2.8</v>
      </c>
    </row>
    <row r="21" spans="1:3" ht="144" customHeight="1" x14ac:dyDescent="0.25">
      <c r="A21" s="9" t="s">
        <v>113</v>
      </c>
      <c r="B21" s="19" t="s">
        <v>21</v>
      </c>
      <c r="C21" s="10">
        <v>607.29999999999995</v>
      </c>
    </row>
    <row r="22" spans="1:3" ht="145.5" customHeight="1" x14ac:dyDescent="0.25">
      <c r="A22" s="9" t="s">
        <v>114</v>
      </c>
      <c r="B22" s="19" t="s">
        <v>22</v>
      </c>
      <c r="C22" s="10">
        <v>-71.900000000000006</v>
      </c>
    </row>
    <row r="23" spans="1:3" ht="28.5" customHeight="1" thickBot="1" x14ac:dyDescent="0.3">
      <c r="A23" s="17" t="s">
        <v>23</v>
      </c>
      <c r="B23" s="22" t="s">
        <v>24</v>
      </c>
      <c r="C23" s="8">
        <f>SUM(C24+C26)</f>
        <v>2915.8</v>
      </c>
    </row>
    <row r="24" spans="1:3" ht="33.75" customHeight="1" x14ac:dyDescent="0.25">
      <c r="A24" s="33" t="s">
        <v>56</v>
      </c>
      <c r="B24" s="34" t="s">
        <v>55</v>
      </c>
      <c r="C24" s="10">
        <f>SUM(C25)</f>
        <v>1600</v>
      </c>
    </row>
    <row r="25" spans="1:3" ht="46.5" customHeight="1" thickBot="1" x14ac:dyDescent="0.3">
      <c r="A25" s="26" t="s">
        <v>57</v>
      </c>
      <c r="B25" s="26" t="s">
        <v>58</v>
      </c>
      <c r="C25" s="35">
        <v>1600</v>
      </c>
    </row>
    <row r="26" spans="1:3" ht="21.75" customHeight="1" thickBot="1" x14ac:dyDescent="0.3">
      <c r="A26" s="36" t="s">
        <v>59</v>
      </c>
      <c r="B26" s="37" t="s">
        <v>60</v>
      </c>
      <c r="C26" s="35">
        <f>SUM(C27+C29)</f>
        <v>1315.8</v>
      </c>
    </row>
    <row r="27" spans="1:3" ht="21.75" customHeight="1" thickBot="1" x14ac:dyDescent="0.3">
      <c r="A27" s="38" t="s">
        <v>61</v>
      </c>
      <c r="B27" s="39" t="s">
        <v>62</v>
      </c>
      <c r="C27" s="35">
        <f>SUM(C28)</f>
        <v>630.4</v>
      </c>
    </row>
    <row r="28" spans="1:3" ht="48" customHeight="1" thickBot="1" x14ac:dyDescent="0.3">
      <c r="A28" s="38" t="s">
        <v>63</v>
      </c>
      <c r="B28" s="39" t="s">
        <v>64</v>
      </c>
      <c r="C28" s="35">
        <v>630.4</v>
      </c>
    </row>
    <row r="29" spans="1:3" ht="21.75" customHeight="1" thickBot="1" x14ac:dyDescent="0.3">
      <c r="A29" s="38" t="s">
        <v>65</v>
      </c>
      <c r="B29" s="39" t="s">
        <v>66</v>
      </c>
      <c r="C29" s="10">
        <f>SUM(C30)</f>
        <v>685.4</v>
      </c>
    </row>
    <row r="30" spans="1:3" ht="54" customHeight="1" thickBot="1" x14ac:dyDescent="0.3">
      <c r="A30" s="38" t="s">
        <v>67</v>
      </c>
      <c r="B30" s="39" t="s">
        <v>68</v>
      </c>
      <c r="C30" s="10">
        <v>685.4</v>
      </c>
    </row>
    <row r="31" spans="1:3" ht="19.5" customHeight="1" thickBot="1" x14ac:dyDescent="0.3">
      <c r="A31" s="7" t="s">
        <v>25</v>
      </c>
      <c r="B31" s="22" t="s">
        <v>26</v>
      </c>
      <c r="C31" s="8">
        <f>SUM(C32)</f>
        <v>13.1</v>
      </c>
    </row>
    <row r="32" spans="1:3" ht="50.25" customHeight="1" thickBot="1" x14ac:dyDescent="0.3">
      <c r="A32" s="36" t="s">
        <v>69</v>
      </c>
      <c r="B32" s="37" t="s">
        <v>70</v>
      </c>
      <c r="C32" s="10">
        <f>SUM(C33)</f>
        <v>13.1</v>
      </c>
    </row>
    <row r="33" spans="1:3" ht="82.5" customHeight="1" thickBot="1" x14ac:dyDescent="0.3">
      <c r="A33" s="36" t="s">
        <v>71</v>
      </c>
      <c r="B33" s="37" t="s">
        <v>72</v>
      </c>
      <c r="C33" s="10">
        <v>13.1</v>
      </c>
    </row>
    <row r="34" spans="1:3" ht="51" customHeight="1" thickBot="1" x14ac:dyDescent="0.3">
      <c r="A34" s="7" t="s">
        <v>27</v>
      </c>
      <c r="B34" s="22" t="s">
        <v>28</v>
      </c>
      <c r="C34" s="8">
        <f>SUM(C35+C40)</f>
        <v>353.3</v>
      </c>
    </row>
    <row r="35" spans="1:3" ht="119.25" customHeight="1" thickBot="1" x14ac:dyDescent="0.3">
      <c r="A35" s="36" t="s">
        <v>29</v>
      </c>
      <c r="B35" s="37" t="s">
        <v>73</v>
      </c>
      <c r="C35" s="10">
        <f>SUM(C36+C38)</f>
        <v>97.3</v>
      </c>
    </row>
    <row r="36" spans="1:3" ht="90.75" customHeight="1" thickBot="1" x14ac:dyDescent="0.3">
      <c r="A36" s="36" t="s">
        <v>105</v>
      </c>
      <c r="B36" s="31" t="s">
        <v>107</v>
      </c>
      <c r="C36" s="10">
        <f>SUM(C37)</f>
        <v>0</v>
      </c>
    </row>
    <row r="37" spans="1:3" ht="45.75" customHeight="1" thickBot="1" x14ac:dyDescent="0.3">
      <c r="A37" s="36" t="s">
        <v>115</v>
      </c>
      <c r="B37" s="31" t="s">
        <v>106</v>
      </c>
      <c r="C37" s="10">
        <v>0</v>
      </c>
    </row>
    <row r="38" spans="1:3" ht="83.25" customHeight="1" thickBot="1" x14ac:dyDescent="0.3">
      <c r="A38" s="36" t="s">
        <v>74</v>
      </c>
      <c r="B38" s="37" t="s">
        <v>75</v>
      </c>
      <c r="C38" s="10">
        <f>SUM(C39)</f>
        <v>97.3</v>
      </c>
    </row>
    <row r="39" spans="1:3" ht="81.75" customHeight="1" thickBot="1" x14ac:dyDescent="0.3">
      <c r="A39" s="36" t="s">
        <v>76</v>
      </c>
      <c r="B39" s="40" t="s">
        <v>82</v>
      </c>
      <c r="C39" s="10">
        <v>97.3</v>
      </c>
    </row>
    <row r="40" spans="1:3" ht="108.75" customHeight="1" thickBot="1" x14ac:dyDescent="0.3">
      <c r="A40" s="36" t="s">
        <v>77</v>
      </c>
      <c r="B40" s="37" t="s">
        <v>78</v>
      </c>
      <c r="C40" s="10">
        <f>SUM(C41)</f>
        <v>256</v>
      </c>
    </row>
    <row r="41" spans="1:3" ht="103.5" customHeight="1" thickBot="1" x14ac:dyDescent="0.3">
      <c r="A41" s="36" t="s">
        <v>79</v>
      </c>
      <c r="B41" s="37" t="s">
        <v>80</v>
      </c>
      <c r="C41" s="10">
        <f>SUM(C42)</f>
        <v>256</v>
      </c>
    </row>
    <row r="42" spans="1:3" ht="93" customHeight="1" thickBot="1" x14ac:dyDescent="0.3">
      <c r="A42" s="36" t="s">
        <v>81</v>
      </c>
      <c r="B42" s="37" t="s">
        <v>116</v>
      </c>
      <c r="C42" s="10">
        <v>256</v>
      </c>
    </row>
    <row r="43" spans="1:3" ht="39.75" customHeight="1" x14ac:dyDescent="0.25">
      <c r="A43" s="7" t="s">
        <v>30</v>
      </c>
      <c r="B43" s="22" t="s">
        <v>31</v>
      </c>
      <c r="C43" s="8">
        <f>SUM(C44)</f>
        <v>33.6</v>
      </c>
    </row>
    <row r="44" spans="1:3" ht="27.75" customHeight="1" x14ac:dyDescent="0.25">
      <c r="A44" s="11" t="s">
        <v>32</v>
      </c>
      <c r="B44" s="21" t="s">
        <v>33</v>
      </c>
      <c r="C44" s="10">
        <f>SUM(C45)</f>
        <v>33.6</v>
      </c>
    </row>
    <row r="45" spans="1:3" ht="39" customHeight="1" x14ac:dyDescent="0.25">
      <c r="A45" s="11" t="s">
        <v>34</v>
      </c>
      <c r="B45" s="21" t="s">
        <v>35</v>
      </c>
      <c r="C45" s="10">
        <f>SUM(C46)</f>
        <v>33.6</v>
      </c>
    </row>
    <row r="46" spans="1:3" ht="52.5" customHeight="1" x14ac:dyDescent="0.25">
      <c r="A46" s="11" t="s">
        <v>83</v>
      </c>
      <c r="B46" s="41" t="s">
        <v>117</v>
      </c>
      <c r="C46" s="10">
        <v>33.6</v>
      </c>
    </row>
    <row r="47" spans="1:3" ht="34.5" customHeight="1" x14ac:dyDescent="0.25">
      <c r="A47" s="15" t="s">
        <v>128</v>
      </c>
      <c r="B47" s="51" t="s">
        <v>132</v>
      </c>
      <c r="C47" s="8">
        <f>SUM(C48)</f>
        <v>23.6</v>
      </c>
    </row>
    <row r="48" spans="1:3" ht="62.25" customHeight="1" x14ac:dyDescent="0.25">
      <c r="A48" s="11" t="s">
        <v>129</v>
      </c>
      <c r="B48" s="52" t="s">
        <v>133</v>
      </c>
      <c r="C48" s="10">
        <f>SUM(C49)</f>
        <v>23.6</v>
      </c>
    </row>
    <row r="49" spans="1:3" ht="66" customHeight="1" x14ac:dyDescent="0.25">
      <c r="A49" s="50" t="s">
        <v>130</v>
      </c>
      <c r="B49" s="49" t="s">
        <v>131</v>
      </c>
      <c r="C49" s="10">
        <v>23.6</v>
      </c>
    </row>
    <row r="50" spans="1:3" ht="27" customHeight="1" x14ac:dyDescent="0.25">
      <c r="A50" s="15" t="s">
        <v>99</v>
      </c>
      <c r="B50" s="28" t="s">
        <v>100</v>
      </c>
      <c r="C50" s="8">
        <f>SUM(C51)</f>
        <v>305.20000000000005</v>
      </c>
    </row>
    <row r="51" spans="1:3" ht="24" customHeight="1" x14ac:dyDescent="0.25">
      <c r="A51" s="11" t="s">
        <v>101</v>
      </c>
      <c r="B51" s="29" t="s">
        <v>102</v>
      </c>
      <c r="C51" s="10">
        <f>SUM(C52)</f>
        <v>305.20000000000005</v>
      </c>
    </row>
    <row r="52" spans="1:3" ht="33" customHeight="1" x14ac:dyDescent="0.25">
      <c r="A52" s="11" t="s">
        <v>103</v>
      </c>
      <c r="B52" s="32" t="s">
        <v>104</v>
      </c>
      <c r="C52" s="10">
        <f>SUM(C53:C54)</f>
        <v>305.20000000000005</v>
      </c>
    </row>
    <row r="53" spans="1:3" ht="68.25" customHeight="1" x14ac:dyDescent="0.25">
      <c r="A53" s="11" t="s">
        <v>120</v>
      </c>
      <c r="B53" s="30" t="s">
        <v>121</v>
      </c>
      <c r="C53" s="10">
        <v>145.30000000000001</v>
      </c>
    </row>
    <row r="54" spans="1:3" ht="66.75" customHeight="1" x14ac:dyDescent="0.25">
      <c r="A54" s="11" t="s">
        <v>123</v>
      </c>
      <c r="B54" s="30" t="s">
        <v>122</v>
      </c>
      <c r="C54" s="10">
        <v>159.9</v>
      </c>
    </row>
    <row r="55" spans="1:3" ht="26.25" customHeight="1" x14ac:dyDescent="0.25">
      <c r="A55" s="7" t="s">
        <v>36</v>
      </c>
      <c r="B55" s="22" t="s">
        <v>37</v>
      </c>
      <c r="C55" s="12">
        <f>SUM(C56+C76)</f>
        <v>20113.41</v>
      </c>
    </row>
    <row r="56" spans="1:3" ht="57" customHeight="1" x14ac:dyDescent="0.25">
      <c r="A56" s="7" t="s">
        <v>38</v>
      </c>
      <c r="B56" s="22" t="s">
        <v>39</v>
      </c>
      <c r="C56" s="8">
        <f>SUM(C57+C62+C68+C71)</f>
        <v>20071.91</v>
      </c>
    </row>
    <row r="57" spans="1:3" ht="36.75" customHeight="1" thickBot="1" x14ac:dyDescent="0.3">
      <c r="A57" s="42" t="s">
        <v>40</v>
      </c>
      <c r="B57" s="18" t="s">
        <v>41</v>
      </c>
      <c r="C57" s="8">
        <f>SUM(C58+C60)</f>
        <v>1968.7</v>
      </c>
    </row>
    <row r="58" spans="1:3" ht="54.75" customHeight="1" thickBot="1" x14ac:dyDescent="0.3">
      <c r="A58" s="43" t="s">
        <v>85</v>
      </c>
      <c r="B58" s="44" t="s">
        <v>118</v>
      </c>
      <c r="C58" s="10">
        <f>SUM(C59)</f>
        <v>1896.4</v>
      </c>
    </row>
    <row r="59" spans="1:3" ht="57.75" customHeight="1" thickBot="1" x14ac:dyDescent="0.3">
      <c r="A59" s="45" t="s">
        <v>86</v>
      </c>
      <c r="B59" s="39" t="s">
        <v>84</v>
      </c>
      <c r="C59" s="10">
        <v>1896.4</v>
      </c>
    </row>
    <row r="60" spans="1:3" ht="51" customHeight="1" thickBot="1" x14ac:dyDescent="0.3">
      <c r="A60" s="9" t="s">
        <v>134</v>
      </c>
      <c r="B60" s="53" t="s">
        <v>135</v>
      </c>
      <c r="C60" s="10">
        <f>SUM(C61)</f>
        <v>72.3</v>
      </c>
    </row>
    <row r="61" spans="1:3" ht="48.75" customHeight="1" thickBot="1" x14ac:dyDescent="0.3">
      <c r="A61" s="9" t="s">
        <v>136</v>
      </c>
      <c r="B61" s="54" t="s">
        <v>137</v>
      </c>
      <c r="C61" s="10">
        <v>72.3</v>
      </c>
    </row>
    <row r="62" spans="1:3" ht="36" customHeight="1" thickBot="1" x14ac:dyDescent="0.3">
      <c r="A62" s="42" t="s">
        <v>42</v>
      </c>
      <c r="B62" s="23" t="s">
        <v>43</v>
      </c>
      <c r="C62" s="64">
        <f>SUM(C63+C65)</f>
        <v>10518.81</v>
      </c>
    </row>
    <row r="63" spans="1:3" ht="69.75" customHeight="1" thickBot="1" x14ac:dyDescent="0.3">
      <c r="A63" s="36" t="s">
        <v>126</v>
      </c>
      <c r="B63" s="48" t="s">
        <v>127</v>
      </c>
      <c r="C63" s="13">
        <f>SUM(C64)</f>
        <v>970</v>
      </c>
    </row>
    <row r="64" spans="1:3" ht="68.25" customHeight="1" thickBot="1" x14ac:dyDescent="0.3">
      <c r="A64" s="38" t="s">
        <v>125</v>
      </c>
      <c r="B64" s="39" t="s">
        <v>124</v>
      </c>
      <c r="C64" s="13">
        <v>970</v>
      </c>
    </row>
    <row r="65" spans="1:3" ht="27" customHeight="1" x14ac:dyDescent="0.25">
      <c r="A65" s="14" t="s">
        <v>44</v>
      </c>
      <c r="B65" s="24" t="s">
        <v>45</v>
      </c>
      <c r="C65" s="63">
        <f>SUM(C66)</f>
        <v>9548.81</v>
      </c>
    </row>
    <row r="66" spans="1:3" ht="25.5" customHeight="1" x14ac:dyDescent="0.25">
      <c r="A66" s="14" t="s">
        <v>89</v>
      </c>
      <c r="B66" s="24" t="s">
        <v>88</v>
      </c>
      <c r="C66" s="63">
        <f>SUM(C67)</f>
        <v>9548.81</v>
      </c>
    </row>
    <row r="67" spans="1:3" ht="27" customHeight="1" x14ac:dyDescent="0.25">
      <c r="A67" s="14" t="s">
        <v>87</v>
      </c>
      <c r="B67" s="24" t="s">
        <v>88</v>
      </c>
      <c r="C67" s="63">
        <v>9548.81</v>
      </c>
    </row>
    <row r="68" spans="1:3" ht="36.75" customHeight="1" x14ac:dyDescent="0.25">
      <c r="A68" s="42" t="s">
        <v>46</v>
      </c>
      <c r="B68" s="18" t="s">
        <v>47</v>
      </c>
      <c r="C68" s="8">
        <f>SUM(C69)</f>
        <v>277.10000000000002</v>
      </c>
    </row>
    <row r="69" spans="1:3" ht="56.25" customHeight="1" thickBot="1" x14ac:dyDescent="0.3">
      <c r="A69" s="38" t="s">
        <v>93</v>
      </c>
      <c r="B69" s="46" t="s">
        <v>119</v>
      </c>
      <c r="C69" s="10">
        <f>SUM(C70)</f>
        <v>277.10000000000002</v>
      </c>
    </row>
    <row r="70" spans="1:3" ht="63" customHeight="1" thickBot="1" x14ac:dyDescent="0.3">
      <c r="A70" s="38" t="s">
        <v>92</v>
      </c>
      <c r="B70" s="46" t="s">
        <v>98</v>
      </c>
      <c r="C70" s="10">
        <v>277.10000000000002</v>
      </c>
    </row>
    <row r="71" spans="1:3" ht="25.5" customHeight="1" x14ac:dyDescent="0.25">
      <c r="A71" s="15" t="s">
        <v>48</v>
      </c>
      <c r="B71" s="25" t="s">
        <v>49</v>
      </c>
      <c r="C71" s="8">
        <f>SUM(C72+C74)</f>
        <v>7307.2999999999993</v>
      </c>
    </row>
    <row r="72" spans="1:3" ht="62.25" customHeight="1" x14ac:dyDescent="0.25">
      <c r="A72" s="43" t="s">
        <v>97</v>
      </c>
      <c r="B72" s="27" t="s">
        <v>95</v>
      </c>
      <c r="C72" s="13">
        <f>SUM(C73)</f>
        <v>578.9</v>
      </c>
    </row>
    <row r="73" spans="1:3" ht="82.5" customHeight="1" x14ac:dyDescent="0.25">
      <c r="A73" s="43" t="s">
        <v>94</v>
      </c>
      <c r="B73" s="27" t="s">
        <v>96</v>
      </c>
      <c r="C73" s="13">
        <v>578.9</v>
      </c>
    </row>
    <row r="74" spans="1:3" ht="21" customHeight="1" x14ac:dyDescent="0.25">
      <c r="A74" s="9" t="s">
        <v>50</v>
      </c>
      <c r="B74" s="19" t="s">
        <v>51</v>
      </c>
      <c r="C74" s="10">
        <v>6728.4</v>
      </c>
    </row>
    <row r="75" spans="1:3" ht="38.25" customHeight="1" x14ac:dyDescent="0.25">
      <c r="A75" s="9" t="s">
        <v>90</v>
      </c>
      <c r="B75" s="19" t="s">
        <v>91</v>
      </c>
      <c r="C75" s="10">
        <v>6205.3</v>
      </c>
    </row>
    <row r="76" spans="1:3" ht="38.25" customHeight="1" x14ac:dyDescent="0.25">
      <c r="A76" s="55" t="s">
        <v>138</v>
      </c>
      <c r="B76" s="56" t="s">
        <v>139</v>
      </c>
      <c r="C76" s="57">
        <f>SUM(C77)</f>
        <v>41.5</v>
      </c>
    </row>
    <row r="77" spans="1:3" ht="33.75" customHeight="1" x14ac:dyDescent="0.25">
      <c r="A77" s="58" t="s">
        <v>140</v>
      </c>
      <c r="B77" s="27" t="s">
        <v>141</v>
      </c>
      <c r="C77" s="35">
        <f>SUM(C78)</f>
        <v>41.5</v>
      </c>
    </row>
    <row r="78" spans="1:3" ht="48.75" customHeight="1" x14ac:dyDescent="0.25">
      <c r="A78" s="58" t="s">
        <v>148</v>
      </c>
      <c r="B78" s="27" t="s">
        <v>142</v>
      </c>
      <c r="C78" s="35">
        <f>SUM(C79)</f>
        <v>41.5</v>
      </c>
    </row>
    <row r="79" spans="1:3" ht="50.25" customHeight="1" x14ac:dyDescent="0.25">
      <c r="A79" s="58" t="s">
        <v>147</v>
      </c>
      <c r="B79" s="59" t="s">
        <v>142</v>
      </c>
      <c r="C79" s="35">
        <v>41.5</v>
      </c>
    </row>
    <row r="80" spans="1:3" ht="26.25" customHeight="1" x14ac:dyDescent="0.25">
      <c r="A80" s="47"/>
      <c r="B80" s="17" t="s">
        <v>52</v>
      </c>
      <c r="C80" s="62">
        <f>SUM(C8+C55)</f>
        <v>28287.61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2024-11-26T04:13:29Z</cp:lastPrinted>
  <dcterms:created xsi:type="dcterms:W3CDTF">2021-11-24T10:00:30Z</dcterms:created>
  <dcterms:modified xsi:type="dcterms:W3CDTF">2024-12-25T13:18:40Z</dcterms:modified>
</cp:coreProperties>
</file>