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D25" i="1"/>
  <c r="D61" i="1" l="1"/>
  <c r="D60" i="1" s="1"/>
  <c r="D59" i="1" s="1"/>
  <c r="D57" i="1"/>
  <c r="D56" i="1" s="1"/>
  <c r="D54" i="1"/>
  <c r="D53" i="1" s="1"/>
  <c r="D52" i="1" s="1"/>
  <c r="D50" i="1"/>
  <c r="D49" i="1" s="1"/>
  <c r="D45" i="1"/>
  <c r="D44" i="1"/>
  <c r="D42" i="1"/>
  <c r="D41" i="1"/>
  <c r="D40" i="1" s="1"/>
  <c r="D37" i="1"/>
  <c r="D36" i="1"/>
  <c r="D34" i="1"/>
  <c r="D33" i="1"/>
  <c r="D30" i="1"/>
  <c r="D29" i="1" s="1"/>
  <c r="D27" i="1"/>
  <c r="D24" i="1" s="1"/>
  <c r="D22" i="1"/>
  <c r="D16" i="1"/>
  <c r="D15" i="1" s="1"/>
  <c r="D10" i="1"/>
  <c r="D9" i="1" s="1"/>
  <c r="D39" i="1" l="1"/>
  <c r="D32" i="1"/>
  <c r="D21" i="1"/>
  <c r="D48" i="1"/>
  <c r="D47" i="1" s="1"/>
  <c r="C61" i="1"/>
  <c r="C60" i="1" s="1"/>
  <c r="C59" i="1" s="1"/>
  <c r="C57" i="1"/>
  <c r="C56" i="1" s="1"/>
  <c r="C54" i="1"/>
  <c r="C53" i="1" s="1"/>
  <c r="C52" i="1" s="1"/>
  <c r="C50" i="1"/>
  <c r="C49" i="1" s="1"/>
  <c r="C45" i="1"/>
  <c r="C44" i="1" s="1"/>
  <c r="C42" i="1"/>
  <c r="C41" i="1" s="1"/>
  <c r="C40" i="1" s="1"/>
  <c r="C34" i="1"/>
  <c r="C33" i="1" s="1"/>
  <c r="C37" i="1"/>
  <c r="C36" i="1" s="1"/>
  <c r="C30" i="1"/>
  <c r="C29" i="1" s="1"/>
  <c r="C27" i="1"/>
  <c r="C22" i="1"/>
  <c r="C16" i="1"/>
  <c r="C15" i="1" s="1"/>
  <c r="C10" i="1"/>
  <c r="C9" i="1" s="1"/>
  <c r="D8" i="1" l="1"/>
  <c r="D63" i="1"/>
  <c r="C48" i="1"/>
  <c r="C47" i="1" s="1"/>
  <c r="C39" i="1"/>
  <c r="C32" i="1"/>
  <c r="C24" i="1"/>
  <c r="C21" i="1" s="1"/>
  <c r="C8" i="1" l="1"/>
  <c r="C63" i="1" s="1"/>
</calcChain>
</file>

<file path=xl/sharedStrings.xml><?xml version="1.0" encoding="utf-8"?>
<sst xmlns="http://schemas.openxmlformats.org/spreadsheetml/2006/main" count="118" uniqueCount="114">
  <si>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</si>
  <si>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</si>
  <si>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</si>
  <si>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</si>
  <si>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</si>
  <si>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</si>
  <si>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</si>
  <si>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</si>
  <si>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</si>
  <si>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</si>
  <si>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</si>
  <si>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</si>
  <si>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</si>
  <si>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</si>
  <si>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</si>
  <si>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</si>
  <si>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</si>
  <si>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</si>
  <si>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</si>
  <si>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</si>
  <si>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</si>
  <si>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</si>
  <si>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</si>
  <si>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</si>
  <si>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</si>
  <si>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</si>
  <si>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</si>
  <si>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</si>
  <si>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</si>
  <si>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</si>
  <si>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</si>
  <si>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</si>
  <si>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</si>
  <si>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</si>
  <si>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</si>
  <si>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</si>
  <si>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</si>
  <si>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</si>
  <si>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</si>
  <si>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</si>
  <si>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</si>
  <si>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</si>
  <si>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</si>
  <si>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</si>
  <si>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</si>
  <si>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</si>
  <si>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</si>
  <si>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</si>
  <si>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</si>
  <si>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</si>
  <si>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</si>
  <si>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</si>
  <si>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</si>
  <si>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</si>
  <si>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</si>
  <si>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</si>
  <si>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</si>
  <si>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</si>
  <si>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</si>
  <si>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</si>
  <si>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</si>
  <si>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</si>
  <si>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</si>
  <si>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</si>
  <si>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</si>
  <si>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</si>
  <si>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</si>
  <si>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</si>
  <si>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</si>
  <si>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</si>
  <si>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</si>
  <si>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</si>
  <si>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</si>
  <si>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</si>
  <si>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</si>
  <si>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</si>
  <si>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</si>
  <si>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</si>
  <si>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</si>
  <si>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</si>
  <si>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</si>
  <si>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</si>
  <si>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</si>
  <si>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</si>
  <si>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</si>
  <si>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</si>
  <si>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</si>
  <si>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</si>
  <si>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</si>
  <si>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</si>
  <si>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>Прочие поступления от использования имущества, находящегося в  собственности поселений,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</si>
  <si>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</si>
  <si>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поселений</t>
  </si>
  <si>
    <t>000 1 13 01995 10 0000 130</t>
  </si>
  <si>
    <t>989 1 13 01995 10 0000 130</t>
  </si>
  <si>
    <t>Прочие доходы, поступающие в порядке возмещения расходов, понесенных в связи с эксплуатацией имущества поселений</t>
  </si>
  <si>
    <t>989 1 13 02065 10 0000 130</t>
  </si>
  <si>
    <t>Дотация на выравнивание бюджетной обеспеченности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</si>
  <si>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</si>
  <si>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</si>
  <si>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</si>
  <si>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</si>
  <si>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</si>
  <si>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</si>
  <si>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000 2 02 49999 10 0000 150</t>
  </si>
  <si>
    <t>989 2 02 49999 10 0000 150</t>
  </si>
  <si>
    <t>Прочие межбюджетные трансферты, передаваемые бюджетам сельских поселений</t>
  </si>
  <si>
    <t>Приложение № 3</t>
  </si>
  <si>
    <t>тыс.руб</t>
  </si>
  <si>
    <t>Объем поступления налоговых и неналоговых доходов и объем безвозмездных поступлений по подстатьям 
классификации доходов бюджетов на 2024 и 2025 годы</t>
  </si>
  <si>
    <t xml:space="preserve">от    19.12.2022 № 8/30               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</si>
  <si>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</si>
  <si>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</si>
  <si>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989 2 02 35118 10 0000 150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</si>
</sst>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0" fontId="16" fillId="0" borderId="0"/>
  </cellStyleXfs>
  <cellXfs count="50">
    <xf numFmtId="0" fontId="0" fillId="0" borderId="0" xfId="0"/>
    <xf numFmtId="0" fontId="3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 wrapText="1"/>
    </xf>
    <xf numFmtId="0" fontId="14" fillId="0" borderId="1" xfId="1" applyFont="1" applyFill="1" applyBorder="1" applyAlignment="1">
      <alignment horizontal="justify" vertical="top" wrapText="1"/>
    </xf>
    <xf numFmtId="0" fontId="6" fillId="0" borderId="1" xfId="1" applyFont="1" applyFill="1" applyBorder="1" applyAlignment="1">
      <alignment horizontal="justify" vertical="top" wrapText="1"/>
    </xf>
    <xf numFmtId="0" fontId="6" fillId="0" borderId="1" xfId="1" applyNumberFormat="1" applyFont="1" applyFill="1" applyBorder="1" applyAlignment="1">
      <alignment horizontal="justify" vertical="top" wrapText="1"/>
    </xf>
    <xf numFmtId="0" fontId="10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12" fillId="2" borderId="1" xfId="1" applyFont="1" applyFill="1" applyBorder="1" applyAlignment="1">
      <alignment horizontal="justify" vertical="top" wrapText="1"/>
    </xf>
    <xf numFmtId="0" fontId="6" fillId="2" borderId="1" xfId="1" applyFont="1" applyFill="1" applyBorder="1" applyAlignment="1">
      <alignment horizontal="justify" vertical="top" wrapText="1"/>
    </xf>
    <xf numFmtId="0" fontId="12" fillId="0" borderId="1" xfId="1" applyFont="1" applyFill="1" applyBorder="1" applyAlignment="1">
      <alignment horizontal="justify" vertical="top" wrapText="1"/>
    </xf>
    <xf numFmtId="0" fontId="17" fillId="3" borderId="4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164" fontId="9" fillId="2" borderId="6" xfId="1" applyNumberFormat="1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vertical="center" wrapText="1"/>
    </xf>
    <xf numFmtId="0" fontId="17" fillId="3" borderId="8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horizontal="justify" vertical="center" wrapText="1"/>
    </xf>
    <xf numFmtId="0" fontId="17" fillId="3" borderId="3" xfId="0" applyFont="1" applyFill="1" applyBorder="1" applyAlignment="1">
      <alignment horizontal="justify" vertical="center" wrapText="1"/>
    </xf>
    <xf numFmtId="0" fontId="18" fillId="3" borderId="3" xfId="0" applyFont="1" applyFill="1" applyBorder="1" applyAlignment="1">
      <alignment horizontal="justify" vertical="center" wrapText="1"/>
    </xf>
    <xf numFmtId="0" fontId="17" fillId="0" borderId="0" xfId="0" applyFont="1" applyAlignment="1">
      <alignment vertical="top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 vertical="top"/>
    </xf>
    <xf numFmtId="0" fontId="10" fillId="2" borderId="1" xfId="1" applyNumberFormat="1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2" fillId="0" borderId="0" xfId="1" applyFont="1" applyFill="1" applyBorder="1" applyAlignment="1">
      <alignment horizontal="right" vertical="center" wrapText="1"/>
    </xf>
    <xf numFmtId="0" fontId="0" fillId="0" borderId="0" xfId="0" applyAlignment="1"/>
    <xf numFmtId="0" fontId="17" fillId="3" borderId="9" xfId="0" applyFont="1" applyFill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7" fillId="0" borderId="0" xfId="0" applyFont="1" applyAlignment="1">
      <alignment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tabSelected="1" topLeftCell="A47" workbookViewId="0">
      <selection activeCell="A57" sqref="A57"/>
    </sheetView>
  </sheetViews>
  <sheetFormatPr defaultRowHeight="15" x14ac:dyDescent="0.25"/>
  <cols>
    <col min="1" max="1" width="29.5703125" customWidth="1"/>
    <col min="2" max="2" width="55.140625" customWidth="1"/>
    <col min="3" max="3" width="16.28515625" customWidth="1"/>
    <col min="4" max="4" width="14.140625" customWidth="1"/>
  </cols>
  <sheetData>
    <row r="1" spans="1:4" ht="18.75" x14ac:dyDescent="0.25">
      <c r="A1" s="6"/>
      <c r="B1" s="45" t="s">
        <v>107</v>
      </c>
      <c r="C1" s="45"/>
      <c r="D1" s="46"/>
    </row>
    <row r="2" spans="1:4" ht="18.75" x14ac:dyDescent="0.25">
      <c r="A2" s="6"/>
      <c r="B2" s="45" t="s">
        <v>62</v>
      </c>
      <c r="C2" s="45"/>
      <c r="D2" s="46"/>
    </row>
    <row r="3" spans="1:4" ht="18.75" x14ac:dyDescent="0.25">
      <c r="A3" s="6"/>
      <c r="B3" s="45" t="s">
        <v>110</v>
      </c>
      <c r="C3" s="45"/>
      <c r="D3" s="46"/>
    </row>
    <row r="4" spans="1:4" ht="18.75" x14ac:dyDescent="0.25">
      <c r="A4" s="41"/>
      <c r="B4" s="41"/>
      <c r="C4" s="42"/>
    </row>
    <row r="5" spans="1:4" ht="60.75" customHeight="1" x14ac:dyDescent="0.25">
      <c r="A5" s="43" t="s">
        <v>109</v>
      </c>
      <c r="B5" s="43"/>
      <c r="C5" s="44"/>
    </row>
    <row r="6" spans="1:4" ht="18.75" x14ac:dyDescent="0.25">
      <c r="A6" s="1"/>
      <c r="B6" s="2"/>
      <c r="C6" s="38" t="s">
        <v>108</v>
      </c>
    </row>
    <row r="7" spans="1:4" ht="40.5" customHeight="1" x14ac:dyDescent="0.25">
      <c r="A7" s="4" t="s">
        <v>0</v>
      </c>
      <c r="B7" s="4" t="s">
        <v>1</v>
      </c>
      <c r="C7" s="39">
        <v>2024</v>
      </c>
      <c r="D7" s="40">
        <v>2025</v>
      </c>
    </row>
    <row r="8" spans="1:4" ht="28.5" customHeight="1" x14ac:dyDescent="0.25">
      <c r="A8" s="7" t="s">
        <v>2</v>
      </c>
      <c r="B8" s="17" t="s">
        <v>3</v>
      </c>
      <c r="C8" s="8">
        <f>SUM(C9+C15+C21+C29+C32+C39)</f>
        <v>7743.9</v>
      </c>
      <c r="D8" s="8">
        <f>SUM(D9+D15+D21+D29+D32+D39)</f>
        <v>8031.2</v>
      </c>
    </row>
    <row r="9" spans="1:4" ht="21" customHeight="1" x14ac:dyDescent="0.25">
      <c r="A9" s="7" t="s">
        <v>4</v>
      </c>
      <c r="B9" s="17" t="s">
        <v>5</v>
      </c>
      <c r="C9" s="8">
        <f>SUM(C10)</f>
        <v>3427.2</v>
      </c>
      <c r="D9" s="8">
        <f>SUM(D10)</f>
        <v>3667.1</v>
      </c>
    </row>
    <row r="10" spans="1:4" ht="20.25" customHeight="1" x14ac:dyDescent="0.25">
      <c r="A10" s="9" t="s">
        <v>6</v>
      </c>
      <c r="B10" s="16" t="s">
        <v>7</v>
      </c>
      <c r="C10" s="10">
        <f>SUM(C11:C14)</f>
        <v>3427.2</v>
      </c>
      <c r="D10" s="10">
        <f>SUM(D11:D14)</f>
        <v>3667.1</v>
      </c>
    </row>
    <row r="11" spans="1:4" ht="102" customHeight="1" x14ac:dyDescent="0.25">
      <c r="A11" s="9" t="s">
        <v>8</v>
      </c>
      <c r="B11" s="20" t="s">
        <v>9</v>
      </c>
      <c r="C11" s="10">
        <v>3138.9</v>
      </c>
      <c r="D11" s="10">
        <v>3358.6</v>
      </c>
    </row>
    <row r="12" spans="1:4" ht="135.75" customHeight="1" x14ac:dyDescent="0.25">
      <c r="A12" s="9" t="s">
        <v>10</v>
      </c>
      <c r="B12" s="20" t="s">
        <v>11</v>
      </c>
      <c r="C12" s="10">
        <v>135.6</v>
      </c>
      <c r="D12" s="10">
        <v>145.1</v>
      </c>
    </row>
    <row r="13" spans="1:4" ht="54" customHeight="1" x14ac:dyDescent="0.25">
      <c r="A13" s="9" t="s">
        <v>12</v>
      </c>
      <c r="B13" s="19" t="s">
        <v>13</v>
      </c>
      <c r="C13" s="10">
        <v>32.6</v>
      </c>
      <c r="D13" s="10">
        <v>34.9</v>
      </c>
    </row>
    <row r="14" spans="1:4" ht="119.25" customHeight="1" x14ac:dyDescent="0.25">
      <c r="A14" s="9" t="s">
        <v>14</v>
      </c>
      <c r="B14" s="19" t="s">
        <v>15</v>
      </c>
      <c r="C14" s="10">
        <v>120.1</v>
      </c>
      <c r="D14" s="10">
        <v>128.5</v>
      </c>
    </row>
    <row r="15" spans="1:4" ht="53.25" customHeight="1" x14ac:dyDescent="0.25">
      <c r="A15" s="7" t="s">
        <v>16</v>
      </c>
      <c r="B15" s="22" t="s">
        <v>17</v>
      </c>
      <c r="C15" s="8">
        <f>SUM(C16)</f>
        <v>945.69999999999993</v>
      </c>
      <c r="D15" s="8">
        <f>SUM(D16)</f>
        <v>998.10000000000014</v>
      </c>
    </row>
    <row r="16" spans="1:4" ht="41.25" customHeight="1" x14ac:dyDescent="0.25">
      <c r="A16" s="9" t="s">
        <v>18</v>
      </c>
      <c r="B16" s="19" t="s">
        <v>19</v>
      </c>
      <c r="C16" s="10">
        <f>SUM(C17:C20)</f>
        <v>945.69999999999993</v>
      </c>
      <c r="D16" s="10">
        <f>SUM(D17:D20)</f>
        <v>998.10000000000014</v>
      </c>
    </row>
    <row r="17" spans="1:4" ht="150.75" customHeight="1" x14ac:dyDescent="0.25">
      <c r="A17" s="9" t="s">
        <v>20</v>
      </c>
      <c r="B17" s="19" t="s">
        <v>21</v>
      </c>
      <c r="C17" s="10">
        <v>451.2</v>
      </c>
      <c r="D17" s="10">
        <v>477.3</v>
      </c>
    </row>
    <row r="18" spans="1:4" ht="167.25" customHeight="1" x14ac:dyDescent="0.25">
      <c r="A18" s="9" t="s">
        <v>22</v>
      </c>
      <c r="B18" s="20" t="s">
        <v>23</v>
      </c>
      <c r="C18" s="10">
        <v>3.1</v>
      </c>
      <c r="D18" s="10">
        <v>3.2</v>
      </c>
    </row>
    <row r="19" spans="1:4" ht="146.25" customHeight="1" x14ac:dyDescent="0.25">
      <c r="A19" s="9" t="s">
        <v>24</v>
      </c>
      <c r="B19" s="19" t="s">
        <v>25</v>
      </c>
      <c r="C19" s="10">
        <v>550.5</v>
      </c>
      <c r="D19" s="10">
        <v>576.4</v>
      </c>
    </row>
    <row r="20" spans="1:4" ht="150" customHeight="1" x14ac:dyDescent="0.25">
      <c r="A20" s="9" t="s">
        <v>26</v>
      </c>
      <c r="B20" s="19" t="s">
        <v>27</v>
      </c>
      <c r="C20" s="10">
        <v>-59.1</v>
      </c>
      <c r="D20" s="10">
        <v>-58.8</v>
      </c>
    </row>
    <row r="21" spans="1:4" ht="24" customHeight="1" thickBot="1" x14ac:dyDescent="0.3">
      <c r="A21" s="7" t="s">
        <v>28</v>
      </c>
      <c r="B21" s="22" t="s">
        <v>29</v>
      </c>
      <c r="C21" s="8">
        <f>SUM(C22+C24)</f>
        <v>2598</v>
      </c>
      <c r="D21" s="8">
        <f>SUM(D22+D24)</f>
        <v>2603</v>
      </c>
    </row>
    <row r="22" spans="1:4" ht="21.75" customHeight="1" x14ac:dyDescent="0.25">
      <c r="A22" s="31" t="s">
        <v>64</v>
      </c>
      <c r="B22" s="32" t="s">
        <v>63</v>
      </c>
      <c r="C22" s="10">
        <f>SUM(C23)</f>
        <v>1500</v>
      </c>
      <c r="D22" s="10">
        <f>SUM(D23)</f>
        <v>1505</v>
      </c>
    </row>
    <row r="23" spans="1:4" ht="54" customHeight="1" thickBot="1" x14ac:dyDescent="0.3">
      <c r="A23" s="29" t="s">
        <v>65</v>
      </c>
      <c r="B23" s="29" t="s">
        <v>66</v>
      </c>
      <c r="C23" s="30">
        <v>1500</v>
      </c>
      <c r="D23" s="30">
        <v>1505</v>
      </c>
    </row>
    <row r="24" spans="1:4" ht="29.25" customHeight="1" thickBot="1" x14ac:dyDescent="0.3">
      <c r="A24" s="27" t="s">
        <v>67</v>
      </c>
      <c r="B24" s="34" t="s">
        <v>68</v>
      </c>
      <c r="C24" s="30">
        <f>SUM(C25+C27)</f>
        <v>1098</v>
      </c>
      <c r="D24" s="30">
        <f>SUM(D25+D27)</f>
        <v>1098</v>
      </c>
    </row>
    <row r="25" spans="1:4" ht="28.5" customHeight="1" thickBot="1" x14ac:dyDescent="0.3">
      <c r="A25" s="26" t="s">
        <v>69</v>
      </c>
      <c r="B25" s="33" t="s">
        <v>70</v>
      </c>
      <c r="C25" s="30">
        <f>SUM(C26)</f>
        <v>436</v>
      </c>
      <c r="D25" s="30">
        <f>SUM(D26)</f>
        <v>436</v>
      </c>
    </row>
    <row r="26" spans="1:4" ht="54" customHeight="1" thickBot="1" x14ac:dyDescent="0.3">
      <c r="A26" s="26" t="s">
        <v>71</v>
      </c>
      <c r="B26" s="33" t="s">
        <v>72</v>
      </c>
      <c r="C26" s="30">
        <v>436</v>
      </c>
      <c r="D26" s="30">
        <v>436</v>
      </c>
    </row>
    <row r="27" spans="1:4" ht="27" customHeight="1" thickBot="1" x14ac:dyDescent="0.3">
      <c r="A27" s="26" t="s">
        <v>73</v>
      </c>
      <c r="B27" s="33" t="s">
        <v>74</v>
      </c>
      <c r="C27" s="10">
        <f>SUM(C28)</f>
        <v>662</v>
      </c>
      <c r="D27" s="10">
        <f>SUM(D28)</f>
        <v>662</v>
      </c>
    </row>
    <row r="28" spans="1:4" ht="48" customHeight="1" thickBot="1" x14ac:dyDescent="0.3">
      <c r="A28" s="26" t="s">
        <v>75</v>
      </c>
      <c r="B28" s="33" t="s">
        <v>76</v>
      </c>
      <c r="C28" s="10">
        <v>662</v>
      </c>
      <c r="D28" s="10">
        <v>662</v>
      </c>
    </row>
    <row r="29" spans="1:4" ht="19.5" customHeight="1" thickBot="1" x14ac:dyDescent="0.3">
      <c r="A29" s="7" t="s">
        <v>30</v>
      </c>
      <c r="B29" s="22" t="s">
        <v>31</v>
      </c>
      <c r="C29" s="8">
        <f>SUM(C30)</f>
        <v>5</v>
      </c>
      <c r="D29" s="8">
        <f>SUM(D30)</f>
        <v>5</v>
      </c>
    </row>
    <row r="30" spans="1:4" ht="54.75" customHeight="1" thickBot="1" x14ac:dyDescent="0.3">
      <c r="A30" s="27" t="s">
        <v>77</v>
      </c>
      <c r="B30" s="34" t="s">
        <v>78</v>
      </c>
      <c r="C30" s="10">
        <f>SUM(C31)</f>
        <v>5</v>
      </c>
      <c r="D30" s="10">
        <f>SUM(D31)</f>
        <v>5</v>
      </c>
    </row>
    <row r="31" spans="1:4" ht="87" customHeight="1" thickBot="1" x14ac:dyDescent="0.3">
      <c r="A31" s="27" t="s">
        <v>79</v>
      </c>
      <c r="B31" s="34" t="s">
        <v>80</v>
      </c>
      <c r="C31" s="10">
        <v>5</v>
      </c>
      <c r="D31" s="10">
        <v>5</v>
      </c>
    </row>
    <row r="32" spans="1:4" ht="63.75" thickBot="1" x14ac:dyDescent="0.3">
      <c r="A32" s="7" t="s">
        <v>32</v>
      </c>
      <c r="B32" s="22" t="s">
        <v>33</v>
      </c>
      <c r="C32" s="8">
        <f>SUM(C33+C36)</f>
        <v>288</v>
      </c>
      <c r="D32" s="8">
        <f>SUM(D33+D36)</f>
        <v>278</v>
      </c>
    </row>
    <row r="33" spans="1:4" ht="117.75" customHeight="1" thickBot="1" x14ac:dyDescent="0.3">
      <c r="A33" s="27" t="s">
        <v>34</v>
      </c>
      <c r="B33" s="34" t="s">
        <v>81</v>
      </c>
      <c r="C33" s="10">
        <f>SUM(C34)</f>
        <v>148</v>
      </c>
      <c r="D33" s="10">
        <f>SUM(D34)</f>
        <v>148</v>
      </c>
    </row>
    <row r="34" spans="1:4" ht="81" customHeight="1" thickBot="1" x14ac:dyDescent="0.3">
      <c r="A34" s="27" t="s">
        <v>82</v>
      </c>
      <c r="B34" s="34" t="s">
        <v>83</v>
      </c>
      <c r="C34" s="10">
        <f>SUM(C35)</f>
        <v>148</v>
      </c>
      <c r="D34" s="10">
        <f>SUM(D35)</f>
        <v>148</v>
      </c>
    </row>
    <row r="35" spans="1:4" ht="81.75" customHeight="1" thickBot="1" x14ac:dyDescent="0.3">
      <c r="A35" s="27" t="s">
        <v>84</v>
      </c>
      <c r="B35" s="35" t="s">
        <v>91</v>
      </c>
      <c r="C35" s="10">
        <v>148</v>
      </c>
      <c r="D35" s="10">
        <v>148</v>
      </c>
    </row>
    <row r="36" spans="1:4" ht="105" customHeight="1" thickBot="1" x14ac:dyDescent="0.3">
      <c r="A36" s="27" t="s">
        <v>85</v>
      </c>
      <c r="B36" s="34" t="s">
        <v>86</v>
      </c>
      <c r="C36" s="10">
        <f>SUM(C37)</f>
        <v>140</v>
      </c>
      <c r="D36" s="10">
        <f>SUM(D37)</f>
        <v>130</v>
      </c>
    </row>
    <row r="37" spans="1:4" ht="117.75" customHeight="1" thickBot="1" x14ac:dyDescent="0.3">
      <c r="A37" s="27" t="s">
        <v>87</v>
      </c>
      <c r="B37" s="34" t="s">
        <v>88</v>
      </c>
      <c r="C37" s="10">
        <f>SUM(C38)</f>
        <v>140</v>
      </c>
      <c r="D37" s="10">
        <f>SUM(D38)</f>
        <v>130</v>
      </c>
    </row>
    <row r="38" spans="1:4" ht="102.75" customHeight="1" thickBot="1" x14ac:dyDescent="0.3">
      <c r="A38" s="27" t="s">
        <v>89</v>
      </c>
      <c r="B38" s="34" t="s">
        <v>90</v>
      </c>
      <c r="C38" s="10">
        <v>140</v>
      </c>
      <c r="D38" s="10">
        <v>130</v>
      </c>
    </row>
    <row r="39" spans="1:4" ht="37.5" customHeight="1" x14ac:dyDescent="0.25">
      <c r="A39" s="7" t="s">
        <v>35</v>
      </c>
      <c r="B39" s="22" t="s">
        <v>36</v>
      </c>
      <c r="C39" s="8">
        <f>SUM(C40+C44)</f>
        <v>480</v>
      </c>
      <c r="D39" s="8">
        <f>SUM(D40+D44)</f>
        <v>480</v>
      </c>
    </row>
    <row r="40" spans="1:4" ht="22.5" customHeight="1" x14ac:dyDescent="0.25">
      <c r="A40" s="11" t="s">
        <v>37</v>
      </c>
      <c r="B40" s="21" t="s">
        <v>38</v>
      </c>
      <c r="C40" s="10">
        <f t="shared" ref="C40:D42" si="0">SUM(C41)</f>
        <v>450</v>
      </c>
      <c r="D40" s="10">
        <f t="shared" si="0"/>
        <v>450</v>
      </c>
    </row>
    <row r="41" spans="1:4" ht="21.75" customHeight="1" x14ac:dyDescent="0.25">
      <c r="A41" s="11" t="s">
        <v>39</v>
      </c>
      <c r="B41" s="21" t="s">
        <v>40</v>
      </c>
      <c r="C41" s="10">
        <f t="shared" si="0"/>
        <v>450</v>
      </c>
      <c r="D41" s="10">
        <f t="shared" si="0"/>
        <v>450</v>
      </c>
    </row>
    <row r="42" spans="1:4" ht="33.75" customHeight="1" x14ac:dyDescent="0.25">
      <c r="A42" s="11" t="s">
        <v>93</v>
      </c>
      <c r="B42" s="21" t="s">
        <v>92</v>
      </c>
      <c r="C42" s="10">
        <f t="shared" si="0"/>
        <v>450</v>
      </c>
      <c r="D42" s="10">
        <f t="shared" si="0"/>
        <v>450</v>
      </c>
    </row>
    <row r="43" spans="1:4" ht="36" customHeight="1" x14ac:dyDescent="0.25">
      <c r="A43" s="11" t="s">
        <v>94</v>
      </c>
      <c r="B43" s="21" t="s">
        <v>92</v>
      </c>
      <c r="C43" s="10">
        <v>450</v>
      </c>
      <c r="D43" s="10">
        <v>450</v>
      </c>
    </row>
    <row r="44" spans="1:4" ht="27" customHeight="1" x14ac:dyDescent="0.25">
      <c r="A44" s="11" t="s">
        <v>41</v>
      </c>
      <c r="B44" s="21" t="s">
        <v>42</v>
      </c>
      <c r="C44" s="10">
        <f>SUM(C45)</f>
        <v>30</v>
      </c>
      <c r="D44" s="10">
        <f>SUM(D45)</f>
        <v>30</v>
      </c>
    </row>
    <row r="45" spans="1:4" ht="40.5" customHeight="1" x14ac:dyDescent="0.25">
      <c r="A45" s="11" t="s">
        <v>43</v>
      </c>
      <c r="B45" s="21" t="s">
        <v>44</v>
      </c>
      <c r="C45" s="10">
        <f>SUM(C46)</f>
        <v>30</v>
      </c>
      <c r="D45" s="10">
        <f>SUM(D46)</f>
        <v>30</v>
      </c>
    </row>
    <row r="46" spans="1:4" ht="53.25" customHeight="1" x14ac:dyDescent="0.25">
      <c r="A46" s="11" t="s">
        <v>96</v>
      </c>
      <c r="B46" s="36" t="s">
        <v>95</v>
      </c>
      <c r="C46" s="10">
        <v>30</v>
      </c>
      <c r="D46" s="10">
        <v>30</v>
      </c>
    </row>
    <row r="47" spans="1:4" ht="21" customHeight="1" x14ac:dyDescent="0.25">
      <c r="A47" s="7" t="s">
        <v>45</v>
      </c>
      <c r="B47" s="22" t="s">
        <v>46</v>
      </c>
      <c r="C47" s="12">
        <f>SUM(C48)</f>
        <v>9380.5</v>
      </c>
      <c r="D47" s="12">
        <f>SUM(D48)</f>
        <v>9241.5</v>
      </c>
    </row>
    <row r="48" spans="1:4" ht="51.75" customHeight="1" x14ac:dyDescent="0.25">
      <c r="A48" s="7" t="s">
        <v>47</v>
      </c>
      <c r="B48" s="22" t="s">
        <v>48</v>
      </c>
      <c r="C48" s="8">
        <f>SUM(C49+C52+C56+C59)</f>
        <v>9380.5</v>
      </c>
      <c r="D48" s="8">
        <f>SUM(D49+D52+D56+D59)</f>
        <v>9241.5</v>
      </c>
    </row>
    <row r="49" spans="1:4" ht="35.25" customHeight="1" thickBot="1" x14ac:dyDescent="0.3">
      <c r="A49" s="5" t="s">
        <v>49</v>
      </c>
      <c r="B49" s="18" t="s">
        <v>50</v>
      </c>
      <c r="C49" s="8">
        <f>SUM(C50)</f>
        <v>1652.6</v>
      </c>
      <c r="D49" s="8">
        <f>SUM(D50)</f>
        <v>1659.2</v>
      </c>
    </row>
    <row r="50" spans="1:4" ht="24.75" customHeight="1" thickBot="1" x14ac:dyDescent="0.3">
      <c r="A50" s="3" t="s">
        <v>99</v>
      </c>
      <c r="B50" s="28" t="s">
        <v>97</v>
      </c>
      <c r="C50" s="10">
        <f>SUM(C51)</f>
        <v>1652.6</v>
      </c>
      <c r="D50" s="10">
        <f>SUM(D51)</f>
        <v>1659.2</v>
      </c>
    </row>
    <row r="51" spans="1:4" ht="53.25" customHeight="1" thickBot="1" x14ac:dyDescent="0.3">
      <c r="A51" s="37" t="s">
        <v>100</v>
      </c>
      <c r="B51" s="33" t="s">
        <v>98</v>
      </c>
      <c r="C51" s="10">
        <v>1652.6</v>
      </c>
      <c r="D51" s="10">
        <v>1659.2</v>
      </c>
    </row>
    <row r="52" spans="1:4" ht="36.75" customHeight="1" x14ac:dyDescent="0.25">
      <c r="A52" s="5" t="s">
        <v>51</v>
      </c>
      <c r="B52" s="23" t="s">
        <v>52</v>
      </c>
      <c r="C52" s="8">
        <f t="shared" ref="C52:D54" si="1">SUM(C53)</f>
        <v>4553.8</v>
      </c>
      <c r="D52" s="8">
        <f t="shared" si="1"/>
        <v>4359.7</v>
      </c>
    </row>
    <row r="53" spans="1:4" ht="21.75" customHeight="1" x14ac:dyDescent="0.25">
      <c r="A53" s="13" t="s">
        <v>53</v>
      </c>
      <c r="B53" s="24" t="s">
        <v>54</v>
      </c>
      <c r="C53" s="10">
        <f t="shared" si="1"/>
        <v>4553.8</v>
      </c>
      <c r="D53" s="10">
        <f t="shared" si="1"/>
        <v>4359.7</v>
      </c>
    </row>
    <row r="54" spans="1:4" ht="21.75" customHeight="1" x14ac:dyDescent="0.25">
      <c r="A54" s="13" t="s">
        <v>103</v>
      </c>
      <c r="B54" s="24" t="s">
        <v>102</v>
      </c>
      <c r="C54" s="10">
        <f t="shared" si="1"/>
        <v>4553.8</v>
      </c>
      <c r="D54" s="10">
        <f t="shared" si="1"/>
        <v>4359.7</v>
      </c>
    </row>
    <row r="55" spans="1:4" ht="22.5" customHeight="1" x14ac:dyDescent="0.25">
      <c r="A55" s="13" t="s">
        <v>101</v>
      </c>
      <c r="B55" s="24" t="s">
        <v>102</v>
      </c>
      <c r="C55" s="10">
        <v>4553.8</v>
      </c>
      <c r="D55" s="10">
        <v>4359.7</v>
      </c>
    </row>
    <row r="56" spans="1:4" ht="33.75" customHeight="1" x14ac:dyDescent="0.25">
      <c r="A56" s="5" t="s">
        <v>55</v>
      </c>
      <c r="B56" s="18" t="s">
        <v>56</v>
      </c>
      <c r="C56" s="8">
        <f>SUM(C57)</f>
        <v>339.5</v>
      </c>
      <c r="D56" s="8">
        <f>SUM(D57)</f>
        <v>351.7</v>
      </c>
    </row>
    <row r="57" spans="1:4" ht="73.5" customHeight="1" thickBot="1" x14ac:dyDescent="0.3">
      <c r="A57" s="47" t="s">
        <v>111</v>
      </c>
      <c r="B57" s="48" t="s">
        <v>112</v>
      </c>
      <c r="C57" s="10">
        <f>SUM(C58)</f>
        <v>339.5</v>
      </c>
      <c r="D57" s="10">
        <f>SUM(D58)</f>
        <v>351.7</v>
      </c>
    </row>
    <row r="58" spans="1:4" ht="61.5" customHeight="1" thickBot="1" x14ac:dyDescent="0.3">
      <c r="A58" s="26" t="s">
        <v>113</v>
      </c>
      <c r="B58" s="49" t="s">
        <v>112</v>
      </c>
      <c r="C58" s="10">
        <v>339.5</v>
      </c>
      <c r="D58" s="10">
        <v>351.7</v>
      </c>
    </row>
    <row r="59" spans="1:4" ht="24" customHeight="1" x14ac:dyDescent="0.25">
      <c r="A59" s="14" t="s">
        <v>57</v>
      </c>
      <c r="B59" s="25" t="s">
        <v>58</v>
      </c>
      <c r="C59" s="8">
        <f t="shared" ref="C59:D61" si="2">SUM(C60)</f>
        <v>2834.6</v>
      </c>
      <c r="D59" s="8">
        <f t="shared" si="2"/>
        <v>2870.9</v>
      </c>
    </row>
    <row r="60" spans="1:4" ht="34.5" customHeight="1" x14ac:dyDescent="0.25">
      <c r="A60" s="9" t="s">
        <v>59</v>
      </c>
      <c r="B60" s="19" t="s">
        <v>60</v>
      </c>
      <c r="C60" s="10">
        <f t="shared" si="2"/>
        <v>2834.6</v>
      </c>
      <c r="D60" s="10">
        <f t="shared" si="2"/>
        <v>2870.9</v>
      </c>
    </row>
    <row r="61" spans="1:4" ht="33.75" customHeight="1" x14ac:dyDescent="0.25">
      <c r="A61" s="9" t="s">
        <v>104</v>
      </c>
      <c r="B61" s="19" t="s">
        <v>106</v>
      </c>
      <c r="C61" s="10">
        <f t="shared" si="2"/>
        <v>2834.6</v>
      </c>
      <c r="D61" s="10">
        <f t="shared" si="2"/>
        <v>2870.9</v>
      </c>
    </row>
    <row r="62" spans="1:4" ht="34.5" customHeight="1" x14ac:dyDescent="0.25">
      <c r="A62" s="9" t="s">
        <v>105</v>
      </c>
      <c r="B62" s="19" t="s">
        <v>106</v>
      </c>
      <c r="C62" s="10">
        <v>2834.6</v>
      </c>
      <c r="D62" s="10">
        <v>2870.9</v>
      </c>
    </row>
    <row r="63" spans="1:4" ht="31.5" customHeight="1" x14ac:dyDescent="0.25">
      <c r="A63" s="15"/>
      <c r="B63" s="17" t="s">
        <v>61</v>
      </c>
      <c r="C63" s="12">
        <f>SUM(C8+C47)</f>
        <v>17124.400000000001</v>
      </c>
      <c r="D63" s="12">
        <f>SUM(D8+D47)</f>
        <v>17272.7</v>
      </c>
    </row>
  </sheetData>
  <mergeCells count="5">
    <mergeCell ref="A4:C4"/>
    <mergeCell ref="A5:C5"/>
    <mergeCell ref="B1:D1"/>
    <mergeCell ref="B2:D2"/>
    <mergeCell ref="B3:D3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2021-11-26T06:46:34Z</cp:lastPrinted>
  <dcterms:created xsi:type="dcterms:W3CDTF">2021-11-24T10:00:30Z</dcterms:created>
  <dcterms:modified xsi:type="dcterms:W3CDTF">2022-12-26T13:25:52Z</dcterms:modified>
</cp:coreProperties>
</file>